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<sst xmlns="http://schemas.openxmlformats.org/spreadsheetml/2006/main" count="38" uniqueCount="23">
  <si>
    <t>2024年3月19日乐东县15种基本蔬菜农贸价格情况</t>
  </si>
  <si>
    <t>2024年3月13日-3月19日价格情况</t>
  </si>
  <si>
    <t>品种</t>
  </si>
  <si>
    <t>冬春目标价</t>
  </si>
  <si>
    <t>芹菜</t>
  </si>
  <si>
    <t>上海青</t>
  </si>
  <si>
    <t>黄瓜</t>
  </si>
  <si>
    <t>萝卜</t>
  </si>
  <si>
    <t>茄子</t>
  </si>
  <si>
    <t>西红柿</t>
  </si>
  <si>
    <t>豆角</t>
  </si>
  <si>
    <t>土豆</t>
  </si>
  <si>
    <t>胡萝卜</t>
  </si>
  <si>
    <t>青椒</t>
  </si>
  <si>
    <t>尖椒</t>
  </si>
  <si>
    <t>圆白菜</t>
  </si>
  <si>
    <t>韭菜</t>
  </si>
  <si>
    <t>大白菜</t>
  </si>
  <si>
    <t>蒜苔</t>
  </si>
  <si>
    <t>均值</t>
  </si>
  <si>
    <t>相比目标价格幅度（%）</t>
  </si>
  <si>
    <t>涨幅超30%个数</t>
  </si>
  <si>
    <t>涨幅超50%个数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</si>
</sst>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  <fill>
        <patternFill patternType="solid">
          <bgColor theme="5" tint="0.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6"/>
  <sheetViews>
    <sheetView tabSelected="1" zoomScale="80" zoomScaleNormal="80" workbookViewId="0">
      <selection activeCell="A1" sqref="A1:J1"/>
    </sheetView>
  </sheetViews>
  <sheetFormatPr defaultColWidth="9" defaultRowHeight="14.25"/>
  <cols>
    <col min="1" max="3" width="9" style="1"/>
    <col min="4" max="4" width="9.375" style="1"/>
    <col min="5" max="16384" width="9" style="1"/>
  </cols>
  <sheetData>
    <row r="1" s="1" customFormat="1" ht="36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7" spans="1:36">
      <c r="A2" s="4" t="s">
        <v>1</v>
      </c>
      <c r="B2" s="5" t="s">
        <v>2</v>
      </c>
      <c r="C2" s="4" t="s">
        <v>3</v>
      </c>
      <c r="D2" s="6">
        <v>45364</v>
      </c>
      <c r="E2" s="6">
        <v>45365</v>
      </c>
      <c r="F2" s="6">
        <v>45366</v>
      </c>
      <c r="G2" s="6">
        <v>45367</v>
      </c>
      <c r="H2" s="6">
        <v>45368</v>
      </c>
      <c r="I2" s="6">
        <v>45369</v>
      </c>
      <c r="J2" s="6">
        <v>45370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</row>
    <row r="3" s="1" customFormat="1" spans="1:36">
      <c r="A3" s="4"/>
      <c r="B3" s="7" t="s">
        <v>4</v>
      </c>
      <c r="C3" s="8">
        <v>4.65</v>
      </c>
      <c r="D3" s="9">
        <v>3.17</v>
      </c>
      <c r="E3" s="9">
        <v>3.17</v>
      </c>
      <c r="F3" s="9">
        <v>3.17</v>
      </c>
      <c r="G3" s="9">
        <v>3.17</v>
      </c>
      <c r="H3" s="9">
        <v>3.33</v>
      </c>
      <c r="I3" s="9">
        <v>3.5</v>
      </c>
      <c r="J3" s="9">
        <v>3.5</v>
      </c>
      <c r="K3" s="24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</row>
    <row r="4" s="1" customFormat="1" spans="1:36">
      <c r="A4" s="4"/>
      <c r="B4" s="7" t="s">
        <v>5</v>
      </c>
      <c r="C4" s="5">
        <v>3.95</v>
      </c>
      <c r="D4" s="9">
        <v>3</v>
      </c>
      <c r="E4" s="9">
        <v>3</v>
      </c>
      <c r="F4" s="9">
        <v>3</v>
      </c>
      <c r="G4" s="9">
        <v>3</v>
      </c>
      <c r="H4" s="9">
        <v>3</v>
      </c>
      <c r="I4" s="9">
        <v>2.83</v>
      </c>
      <c r="J4" s="9">
        <v>3.17</v>
      </c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</row>
    <row r="5" s="1" customFormat="1" spans="1:36">
      <c r="A5" s="4"/>
      <c r="B5" s="7" t="s">
        <v>6</v>
      </c>
      <c r="C5" s="8">
        <v>3.8</v>
      </c>
      <c r="D5" s="9">
        <v>3.5</v>
      </c>
      <c r="E5" s="9">
        <v>3.5</v>
      </c>
      <c r="F5" s="9">
        <v>3.67</v>
      </c>
      <c r="G5" s="9">
        <v>3.83</v>
      </c>
      <c r="H5" s="9">
        <v>4</v>
      </c>
      <c r="I5" s="9">
        <v>3.83</v>
      </c>
      <c r="J5" s="9">
        <v>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</row>
    <row r="6" s="1" customFormat="1" spans="1:36">
      <c r="A6" s="4"/>
      <c r="B6" s="7" t="s">
        <v>7</v>
      </c>
      <c r="C6" s="5">
        <v>2.57</v>
      </c>
      <c r="D6" s="9">
        <v>1.83</v>
      </c>
      <c r="E6" s="9">
        <v>1.83</v>
      </c>
      <c r="F6" s="9">
        <v>1.83</v>
      </c>
      <c r="G6" s="9">
        <v>2</v>
      </c>
      <c r="H6" s="9">
        <v>1.83</v>
      </c>
      <c r="I6" s="9">
        <v>1.83</v>
      </c>
      <c r="J6" s="9">
        <v>1.83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="1" customFormat="1" spans="1:36">
      <c r="A7" s="4"/>
      <c r="B7" s="7" t="s">
        <v>8</v>
      </c>
      <c r="C7" s="5">
        <v>2.96</v>
      </c>
      <c r="D7" s="9">
        <v>2</v>
      </c>
      <c r="E7" s="9">
        <v>1.83</v>
      </c>
      <c r="F7" s="9">
        <v>1.83</v>
      </c>
      <c r="G7" s="9">
        <v>1.83</v>
      </c>
      <c r="H7" s="9">
        <v>2</v>
      </c>
      <c r="I7" s="9">
        <v>1.83</v>
      </c>
      <c r="J7" s="9">
        <v>1.83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</row>
    <row r="8" s="1" customFormat="1" spans="1:36">
      <c r="A8" s="4"/>
      <c r="B8" s="7" t="s">
        <v>9</v>
      </c>
      <c r="C8" s="8">
        <v>4.81</v>
      </c>
      <c r="D8" s="9">
        <v>2.67</v>
      </c>
      <c r="E8" s="9">
        <v>2.67</v>
      </c>
      <c r="F8" s="9">
        <v>2.67</v>
      </c>
      <c r="G8" s="9">
        <v>2.33</v>
      </c>
      <c r="H8" s="9">
        <v>2.33</v>
      </c>
      <c r="I8" s="9">
        <v>2.33</v>
      </c>
      <c r="J8" s="9">
        <v>2.5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</row>
    <row r="9" s="1" customFormat="1" spans="1:36">
      <c r="A9" s="4"/>
      <c r="B9" s="7" t="s">
        <v>10</v>
      </c>
      <c r="C9" s="5">
        <v>3.69</v>
      </c>
      <c r="D9" s="9">
        <v>2.67</v>
      </c>
      <c r="E9" s="9">
        <v>2.5</v>
      </c>
      <c r="F9" s="9">
        <v>2.67</v>
      </c>
      <c r="G9" s="9">
        <v>2.67</v>
      </c>
      <c r="H9" s="9">
        <v>2.67</v>
      </c>
      <c r="I9" s="9">
        <v>2.67</v>
      </c>
      <c r="J9" s="9">
        <v>2.83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</row>
    <row r="10" s="1" customFormat="1" spans="1:36">
      <c r="A10" s="4"/>
      <c r="B10" s="7" t="s">
        <v>11</v>
      </c>
      <c r="C10" s="5">
        <v>3.03</v>
      </c>
      <c r="D10" s="9">
        <v>2.5</v>
      </c>
      <c r="E10" s="9">
        <v>2.5</v>
      </c>
      <c r="F10" s="9">
        <v>2.5</v>
      </c>
      <c r="G10" s="9">
        <v>2.5</v>
      </c>
      <c r="H10" s="9">
        <v>2.5</v>
      </c>
      <c r="I10" s="9">
        <v>2.5</v>
      </c>
      <c r="J10" s="9">
        <v>2.67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</row>
    <row r="11" s="1" customFormat="1" spans="1:36">
      <c r="A11" s="4"/>
      <c r="B11" s="7" t="s">
        <v>12</v>
      </c>
      <c r="C11" s="5">
        <v>3.75</v>
      </c>
      <c r="D11" s="9">
        <v>2.5</v>
      </c>
      <c r="E11" s="9">
        <v>2.5</v>
      </c>
      <c r="F11" s="9">
        <v>2.5</v>
      </c>
      <c r="G11" s="9">
        <v>2.5</v>
      </c>
      <c r="H11" s="9">
        <v>2.5</v>
      </c>
      <c r="I11" s="9">
        <v>2.5</v>
      </c>
      <c r="J11" s="9">
        <v>2.5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</row>
    <row r="12" s="1" customFormat="1" spans="1:36">
      <c r="A12" s="4"/>
      <c r="B12" s="7" t="s">
        <v>13</v>
      </c>
      <c r="C12" s="5">
        <v>4.95</v>
      </c>
      <c r="D12" s="9">
        <v>4</v>
      </c>
      <c r="E12" s="9">
        <v>4</v>
      </c>
      <c r="F12" s="9">
        <v>3.83</v>
      </c>
      <c r="G12" s="9">
        <v>3.83</v>
      </c>
      <c r="H12" s="9">
        <v>4</v>
      </c>
      <c r="I12" s="9">
        <v>3.83</v>
      </c>
      <c r="J12" s="9">
        <v>3.83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</row>
    <row r="13" s="1" customFormat="1" spans="1:36">
      <c r="A13" s="4"/>
      <c r="B13" s="7" t="s">
        <v>14</v>
      </c>
      <c r="C13" s="8">
        <v>4.6</v>
      </c>
      <c r="D13" s="9">
        <v>3.67</v>
      </c>
      <c r="E13" s="9">
        <v>4</v>
      </c>
      <c r="F13" s="9">
        <v>3.83</v>
      </c>
      <c r="G13" s="9">
        <v>3.83</v>
      </c>
      <c r="H13" s="9">
        <v>3.83</v>
      </c>
      <c r="I13" s="9">
        <v>3.83</v>
      </c>
      <c r="J13" s="9">
        <v>3.83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</row>
    <row r="14" s="1" customFormat="1" spans="1:36">
      <c r="A14" s="4"/>
      <c r="B14" s="7" t="s">
        <v>15</v>
      </c>
      <c r="C14" s="8">
        <v>2.5</v>
      </c>
      <c r="D14" s="9">
        <v>2</v>
      </c>
      <c r="E14" s="9">
        <v>1.83</v>
      </c>
      <c r="F14" s="9">
        <v>1.83</v>
      </c>
      <c r="G14" s="9">
        <v>1.83</v>
      </c>
      <c r="H14" s="9">
        <v>1.83</v>
      </c>
      <c r="I14" s="9">
        <v>1.83</v>
      </c>
      <c r="J14" s="9">
        <v>2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</row>
    <row r="15" s="1" customFormat="1" spans="1:36">
      <c r="A15" s="4"/>
      <c r="B15" s="7" t="s">
        <v>16</v>
      </c>
      <c r="C15" s="5">
        <v>4.29</v>
      </c>
      <c r="D15" s="9">
        <v>3.17</v>
      </c>
      <c r="E15" s="9">
        <v>3.33</v>
      </c>
      <c r="F15" s="9">
        <v>3.17</v>
      </c>
      <c r="G15" s="9">
        <v>3.33</v>
      </c>
      <c r="H15" s="9">
        <v>3.33</v>
      </c>
      <c r="I15" s="9">
        <v>3.33</v>
      </c>
      <c r="J15" s="9">
        <v>3.33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</row>
    <row r="16" s="1" customFormat="1" spans="1:36">
      <c r="A16" s="4"/>
      <c r="B16" s="7" t="s">
        <v>17</v>
      </c>
      <c r="C16" s="8">
        <v>2.62</v>
      </c>
      <c r="D16" s="9">
        <v>2</v>
      </c>
      <c r="E16" s="9">
        <v>2</v>
      </c>
      <c r="F16" s="9">
        <v>2</v>
      </c>
      <c r="G16" s="9">
        <v>2</v>
      </c>
      <c r="H16" s="9">
        <v>2</v>
      </c>
      <c r="I16" s="9">
        <v>2</v>
      </c>
      <c r="J16" s="9">
        <v>2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/>
      <c r="AE16"/>
      <c r="AF16"/>
      <c r="AG16"/>
      <c r="AH16"/>
      <c r="AI16"/>
      <c r="AJ16"/>
    </row>
    <row r="17" s="1" customFormat="1" spans="1:36">
      <c r="A17" s="4"/>
      <c r="B17" s="7" t="s">
        <v>18</v>
      </c>
      <c r="C17" s="5">
        <v>8.18</v>
      </c>
      <c r="D17" s="9">
        <v>7</v>
      </c>
      <c r="E17" s="9">
        <v>7</v>
      </c>
      <c r="F17" s="9">
        <v>6.5</v>
      </c>
      <c r="G17" s="9">
        <v>6.33</v>
      </c>
      <c r="H17" s="9">
        <v>6.67</v>
      </c>
      <c r="I17" s="9">
        <v>6.67</v>
      </c>
      <c r="J17" s="9">
        <v>6.67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/>
      <c r="AE17"/>
      <c r="AF17"/>
      <c r="AG17"/>
      <c r="AH17"/>
      <c r="AI17"/>
      <c r="AJ17"/>
    </row>
    <row r="18" s="1" customFormat="1" spans="1:25">
      <c r="A18" s="10" t="s">
        <v>19</v>
      </c>
      <c r="B18" s="11"/>
      <c r="C18" s="12">
        <f t="shared" ref="C18:J18" si="0">AVERAGE(C3:C17)</f>
        <v>4.02333333333333</v>
      </c>
      <c r="D18" s="13">
        <f t="shared" si="0"/>
        <v>3.04533333333333</v>
      </c>
      <c r="E18" s="13">
        <f t="shared" si="0"/>
        <v>3.044</v>
      </c>
      <c r="F18" s="13">
        <f t="shared" si="0"/>
        <v>3</v>
      </c>
      <c r="G18" s="13">
        <f t="shared" si="0"/>
        <v>2.99866666666667</v>
      </c>
      <c r="H18" s="13">
        <f t="shared" si="0"/>
        <v>3.05466666666667</v>
      </c>
      <c r="I18" s="13">
        <f t="shared" si="0"/>
        <v>3.02066666666667</v>
      </c>
      <c r="J18" s="13">
        <f t="shared" si="0"/>
        <v>3.09933333333333</v>
      </c>
      <c r="R18" s="25"/>
      <c r="S18" s="25"/>
      <c r="T18" s="25"/>
      <c r="U18" s="25"/>
      <c r="V18" s="25"/>
      <c r="W18" s="25"/>
      <c r="X18" s="25"/>
      <c r="Y18" s="25"/>
    </row>
    <row r="19" s="1" customFormat="1" spans="1:25">
      <c r="A19" s="14"/>
      <c r="B19" s="14"/>
      <c r="C19" s="14"/>
      <c r="D19" s="6">
        <v>45364</v>
      </c>
      <c r="E19" s="6">
        <v>45365</v>
      </c>
      <c r="F19" s="6">
        <v>45366</v>
      </c>
      <c r="G19" s="6">
        <v>45367</v>
      </c>
      <c r="H19" s="6">
        <v>45368</v>
      </c>
      <c r="I19" s="6">
        <v>45369</v>
      </c>
      <c r="J19" s="6">
        <v>45370</v>
      </c>
      <c r="R19" s="25"/>
      <c r="S19" s="25"/>
      <c r="T19" s="25"/>
      <c r="U19" s="25"/>
      <c r="V19" s="25"/>
      <c r="W19" s="25"/>
      <c r="X19" s="25"/>
      <c r="Y19" s="25"/>
    </row>
    <row r="20" s="1" customFormat="1" spans="1:25">
      <c r="A20" s="4" t="s">
        <v>20</v>
      </c>
      <c r="B20" s="7" t="s">
        <v>4</v>
      </c>
      <c r="C20" s="14"/>
      <c r="D20" s="15">
        <f t="shared" ref="D20:D34" si="1">(D3-C3)/C3*100</f>
        <v>-31.8279569892473</v>
      </c>
      <c r="E20" s="15">
        <f t="shared" ref="E20:E34" si="2">(E3-C3)/C3*100</f>
        <v>-31.8279569892473</v>
      </c>
      <c r="F20" s="15">
        <f t="shared" ref="F20:F34" si="3">(F3-C3)/C3*100</f>
        <v>-31.8279569892473</v>
      </c>
      <c r="G20" s="15">
        <f t="shared" ref="G20:G34" si="4">(G3-C3)/C3*100</f>
        <v>-31.8279569892473</v>
      </c>
      <c r="H20" s="15">
        <f t="shared" ref="H20:H34" si="5">(H3-C3)/C3*100</f>
        <v>-28.3870967741936</v>
      </c>
      <c r="I20" s="15">
        <f t="shared" ref="I20:I34" si="6">(I3-C3)/C3*100</f>
        <v>-24.7311827956989</v>
      </c>
      <c r="J20" s="15">
        <f t="shared" ref="J20:J34" si="7">(J3-C3)/C3*100</f>
        <v>-24.7311827956989</v>
      </c>
      <c r="R20" s="25"/>
      <c r="S20" s="25"/>
      <c r="T20" s="25"/>
      <c r="U20" s="25"/>
      <c r="V20" s="25"/>
      <c r="W20" s="25"/>
      <c r="X20" s="25"/>
      <c r="Y20" s="25"/>
    </row>
    <row r="21" s="1" customFormat="1" spans="1:25">
      <c r="A21" s="4"/>
      <c r="B21" s="7" t="s">
        <v>5</v>
      </c>
      <c r="C21" s="14"/>
      <c r="D21" s="15">
        <f t="shared" si="1"/>
        <v>-24.0506329113924</v>
      </c>
      <c r="E21" s="15">
        <f t="shared" si="2"/>
        <v>-24.0506329113924</v>
      </c>
      <c r="F21" s="15">
        <f t="shared" si="3"/>
        <v>-24.0506329113924</v>
      </c>
      <c r="G21" s="15">
        <f t="shared" si="4"/>
        <v>-24.0506329113924</v>
      </c>
      <c r="H21" s="15">
        <f t="shared" si="5"/>
        <v>-24.0506329113924</v>
      </c>
      <c r="I21" s="15">
        <f t="shared" si="6"/>
        <v>-28.3544303797468</v>
      </c>
      <c r="J21" s="15">
        <f t="shared" si="7"/>
        <v>-19.746835443038</v>
      </c>
      <c r="R21" s="25"/>
      <c r="S21" s="25"/>
      <c r="T21" s="25"/>
      <c r="U21" s="25"/>
      <c r="V21" s="25"/>
      <c r="W21" s="25"/>
      <c r="X21" s="25"/>
      <c r="Y21" s="25"/>
    </row>
    <row r="22" s="1" customFormat="1" spans="1:25">
      <c r="A22" s="4"/>
      <c r="B22" s="7" t="s">
        <v>6</v>
      </c>
      <c r="C22" s="14"/>
      <c r="D22" s="15">
        <f t="shared" si="1"/>
        <v>-7.89473684210526</v>
      </c>
      <c r="E22" s="15">
        <f t="shared" si="2"/>
        <v>-7.89473684210526</v>
      </c>
      <c r="F22" s="15">
        <f t="shared" si="3"/>
        <v>-3.42105263157894</v>
      </c>
      <c r="G22" s="15">
        <f t="shared" si="4"/>
        <v>0.789473684210533</v>
      </c>
      <c r="H22" s="15">
        <f t="shared" si="5"/>
        <v>5.26315789473685</v>
      </c>
      <c r="I22" s="15">
        <f t="shared" si="6"/>
        <v>0.789473684210533</v>
      </c>
      <c r="J22" s="15">
        <f t="shared" si="7"/>
        <v>5.26315789473685</v>
      </c>
      <c r="R22" s="25"/>
      <c r="S22" s="25"/>
      <c r="T22" s="25"/>
      <c r="U22" s="25"/>
      <c r="V22" s="25"/>
      <c r="W22" s="25"/>
      <c r="X22" s="25"/>
      <c r="Y22" s="25"/>
    </row>
    <row r="23" s="1" customFormat="1" spans="1:25">
      <c r="A23" s="4"/>
      <c r="B23" s="7" t="s">
        <v>7</v>
      </c>
      <c r="C23" s="14"/>
      <c r="D23" s="15">
        <f t="shared" si="1"/>
        <v>-28.7937743190661</v>
      </c>
      <c r="E23" s="15">
        <f t="shared" si="2"/>
        <v>-28.7937743190661</v>
      </c>
      <c r="F23" s="15">
        <f t="shared" si="3"/>
        <v>-28.7937743190661</v>
      </c>
      <c r="G23" s="15">
        <f t="shared" si="4"/>
        <v>-22.1789883268482</v>
      </c>
      <c r="H23" s="15">
        <f t="shared" si="5"/>
        <v>-28.7937743190661</v>
      </c>
      <c r="I23" s="15">
        <f t="shared" si="6"/>
        <v>-28.7937743190661</v>
      </c>
      <c r="J23" s="15">
        <f t="shared" si="7"/>
        <v>-28.7937743190661</v>
      </c>
      <c r="R23" s="25"/>
      <c r="S23" s="25"/>
      <c r="T23" s="25"/>
      <c r="U23" s="25"/>
      <c r="V23" s="25"/>
      <c r="W23" s="25"/>
      <c r="X23" s="25"/>
      <c r="Y23" s="25"/>
    </row>
    <row r="24" s="1" customFormat="1" spans="1:25">
      <c r="A24" s="4"/>
      <c r="B24" s="7" t="s">
        <v>8</v>
      </c>
      <c r="C24" s="14"/>
      <c r="D24" s="15">
        <f t="shared" si="1"/>
        <v>-32.4324324324324</v>
      </c>
      <c r="E24" s="15">
        <f t="shared" si="2"/>
        <v>-38.1756756756757</v>
      </c>
      <c r="F24" s="15">
        <f t="shared" si="3"/>
        <v>-38.1756756756757</v>
      </c>
      <c r="G24" s="15">
        <f t="shared" si="4"/>
        <v>-38.1756756756757</v>
      </c>
      <c r="H24" s="15">
        <f t="shared" si="5"/>
        <v>-32.4324324324324</v>
      </c>
      <c r="I24" s="15">
        <f t="shared" si="6"/>
        <v>-38.1756756756757</v>
      </c>
      <c r="J24" s="15">
        <f t="shared" si="7"/>
        <v>-38.1756756756757</v>
      </c>
      <c r="R24" s="25"/>
      <c r="S24" s="25"/>
      <c r="T24" s="25"/>
      <c r="U24" s="25"/>
      <c r="V24" s="25"/>
      <c r="W24" s="25"/>
      <c r="X24" s="25"/>
      <c r="Y24" s="25"/>
    </row>
    <row r="25" s="1" customFormat="1" spans="1:25">
      <c r="A25" s="4"/>
      <c r="B25" s="7" t="s">
        <v>9</v>
      </c>
      <c r="C25" s="14"/>
      <c r="D25" s="15">
        <f t="shared" si="1"/>
        <v>-44.4906444906445</v>
      </c>
      <c r="E25" s="15">
        <f t="shared" si="2"/>
        <v>-44.4906444906445</v>
      </c>
      <c r="F25" s="15">
        <f t="shared" si="3"/>
        <v>-44.4906444906445</v>
      </c>
      <c r="G25" s="15">
        <f t="shared" si="4"/>
        <v>-51.5592515592515</v>
      </c>
      <c r="H25" s="15">
        <f t="shared" si="5"/>
        <v>-51.5592515592515</v>
      </c>
      <c r="I25" s="15">
        <f t="shared" si="6"/>
        <v>-51.5592515592515</v>
      </c>
      <c r="J25" s="15">
        <f t="shared" si="7"/>
        <v>-48.024948024948</v>
      </c>
      <c r="R25" s="25"/>
      <c r="S25" s="25"/>
      <c r="T25" s="25"/>
      <c r="U25" s="25"/>
      <c r="V25" s="25"/>
      <c r="W25" s="25"/>
      <c r="X25" s="25"/>
      <c r="Y25" s="25"/>
    </row>
    <row r="26" s="1" customFormat="1" spans="1:25">
      <c r="A26" s="4"/>
      <c r="B26" s="16" t="s">
        <v>10</v>
      </c>
      <c r="C26" s="14"/>
      <c r="D26" s="15">
        <f t="shared" si="1"/>
        <v>-27.6422764227642</v>
      </c>
      <c r="E26" s="15">
        <f t="shared" si="2"/>
        <v>-32.2493224932249</v>
      </c>
      <c r="F26" s="15">
        <f t="shared" si="3"/>
        <v>-27.6422764227642</v>
      </c>
      <c r="G26" s="15">
        <f t="shared" si="4"/>
        <v>-27.6422764227642</v>
      </c>
      <c r="H26" s="15">
        <f t="shared" si="5"/>
        <v>-27.6422764227642</v>
      </c>
      <c r="I26" s="15">
        <f t="shared" si="6"/>
        <v>-27.6422764227642</v>
      </c>
      <c r="J26" s="15">
        <f t="shared" si="7"/>
        <v>-23.3062330623306</v>
      </c>
      <c r="R26" s="25"/>
      <c r="S26" s="25"/>
      <c r="T26" s="25"/>
      <c r="U26" s="25"/>
      <c r="V26" s="25"/>
      <c r="W26" s="25"/>
      <c r="X26" s="25"/>
      <c r="Y26" s="25"/>
    </row>
    <row r="27" s="1" customFormat="1" spans="1:10">
      <c r="A27" s="4"/>
      <c r="B27" s="7" t="s">
        <v>11</v>
      </c>
      <c r="C27" s="14"/>
      <c r="D27" s="15">
        <f t="shared" si="1"/>
        <v>-17.4917491749175</v>
      </c>
      <c r="E27" s="15">
        <f t="shared" si="2"/>
        <v>-17.4917491749175</v>
      </c>
      <c r="F27" s="15">
        <f t="shared" si="3"/>
        <v>-17.4917491749175</v>
      </c>
      <c r="G27" s="15">
        <f t="shared" si="4"/>
        <v>-17.4917491749175</v>
      </c>
      <c r="H27" s="15">
        <f t="shared" si="5"/>
        <v>-17.4917491749175</v>
      </c>
      <c r="I27" s="15">
        <f t="shared" si="6"/>
        <v>-17.4917491749175</v>
      </c>
      <c r="J27" s="15">
        <f t="shared" si="7"/>
        <v>-11.8811881188119</v>
      </c>
    </row>
    <row r="28" s="1" customFormat="1" spans="1:10">
      <c r="A28" s="4"/>
      <c r="B28" s="7" t="s">
        <v>12</v>
      </c>
      <c r="C28" s="14"/>
      <c r="D28" s="15">
        <f t="shared" si="1"/>
        <v>-33.3333333333333</v>
      </c>
      <c r="E28" s="15">
        <f t="shared" si="2"/>
        <v>-33.3333333333333</v>
      </c>
      <c r="F28" s="15">
        <f t="shared" si="3"/>
        <v>-33.3333333333333</v>
      </c>
      <c r="G28" s="15">
        <f t="shared" si="4"/>
        <v>-33.3333333333333</v>
      </c>
      <c r="H28" s="15">
        <f t="shared" si="5"/>
        <v>-33.3333333333333</v>
      </c>
      <c r="I28" s="15">
        <f t="shared" si="6"/>
        <v>-33.3333333333333</v>
      </c>
      <c r="J28" s="15">
        <f t="shared" si="7"/>
        <v>-33.3333333333333</v>
      </c>
    </row>
    <row r="29" s="1" customFormat="1" spans="1:10">
      <c r="A29" s="4"/>
      <c r="B29" s="7" t="s">
        <v>13</v>
      </c>
      <c r="C29" s="14"/>
      <c r="D29" s="15">
        <f t="shared" si="1"/>
        <v>-19.1919191919192</v>
      </c>
      <c r="E29" s="15">
        <f t="shared" si="2"/>
        <v>-19.1919191919192</v>
      </c>
      <c r="F29" s="15">
        <f t="shared" si="3"/>
        <v>-22.6262626262626</v>
      </c>
      <c r="G29" s="15">
        <f t="shared" si="4"/>
        <v>-22.6262626262626</v>
      </c>
      <c r="H29" s="15">
        <f t="shared" si="5"/>
        <v>-19.1919191919192</v>
      </c>
      <c r="I29" s="15">
        <f t="shared" si="6"/>
        <v>-22.6262626262626</v>
      </c>
      <c r="J29" s="15">
        <f t="shared" si="7"/>
        <v>-22.6262626262626</v>
      </c>
    </row>
    <row r="30" s="1" customFormat="1" spans="1:10">
      <c r="A30" s="4"/>
      <c r="B30" s="7" t="s">
        <v>14</v>
      </c>
      <c r="C30" s="14"/>
      <c r="D30" s="15">
        <f t="shared" si="1"/>
        <v>-20.2173913043478</v>
      </c>
      <c r="E30" s="15">
        <f t="shared" si="2"/>
        <v>-13.0434782608696</v>
      </c>
      <c r="F30" s="15">
        <f t="shared" si="3"/>
        <v>-16.7391304347826</v>
      </c>
      <c r="G30" s="15">
        <f t="shared" si="4"/>
        <v>-16.7391304347826</v>
      </c>
      <c r="H30" s="15">
        <f t="shared" si="5"/>
        <v>-16.7391304347826</v>
      </c>
      <c r="I30" s="15">
        <f t="shared" si="6"/>
        <v>-16.7391304347826</v>
      </c>
      <c r="J30" s="15">
        <f t="shared" si="7"/>
        <v>-16.7391304347826</v>
      </c>
    </row>
    <row r="31" s="1" customFormat="1" spans="1:10">
      <c r="A31" s="4"/>
      <c r="B31" s="7" t="s">
        <v>15</v>
      </c>
      <c r="C31" s="14"/>
      <c r="D31" s="15">
        <f t="shared" si="1"/>
        <v>-20</v>
      </c>
      <c r="E31" s="15">
        <f t="shared" si="2"/>
        <v>-26.8</v>
      </c>
      <c r="F31" s="15">
        <f t="shared" si="3"/>
        <v>-26.8</v>
      </c>
      <c r="G31" s="15">
        <f t="shared" si="4"/>
        <v>-26.8</v>
      </c>
      <c r="H31" s="15">
        <f t="shared" si="5"/>
        <v>-26.8</v>
      </c>
      <c r="I31" s="15">
        <f t="shared" si="6"/>
        <v>-26.8</v>
      </c>
      <c r="J31" s="15">
        <f t="shared" si="7"/>
        <v>-20</v>
      </c>
    </row>
    <row r="32" s="1" customFormat="1" spans="1:10">
      <c r="A32" s="4"/>
      <c r="B32" s="7" t="s">
        <v>16</v>
      </c>
      <c r="C32" s="14"/>
      <c r="D32" s="15">
        <f t="shared" si="1"/>
        <v>-26.1072261072261</v>
      </c>
      <c r="E32" s="15">
        <f t="shared" si="2"/>
        <v>-22.3776223776224</v>
      </c>
      <c r="F32" s="15">
        <f t="shared" si="3"/>
        <v>-26.1072261072261</v>
      </c>
      <c r="G32" s="15">
        <f t="shared" si="4"/>
        <v>-22.3776223776224</v>
      </c>
      <c r="H32" s="15">
        <f t="shared" si="5"/>
        <v>-22.3776223776224</v>
      </c>
      <c r="I32" s="15">
        <f t="shared" si="6"/>
        <v>-22.3776223776224</v>
      </c>
      <c r="J32" s="15">
        <f t="shared" si="7"/>
        <v>-22.3776223776224</v>
      </c>
    </row>
    <row r="33" s="1" customFormat="1" spans="1:10">
      <c r="A33" s="4"/>
      <c r="B33" s="7" t="s">
        <v>17</v>
      </c>
      <c r="C33" s="14"/>
      <c r="D33" s="15">
        <f t="shared" si="1"/>
        <v>-23.6641221374046</v>
      </c>
      <c r="E33" s="15">
        <f t="shared" si="2"/>
        <v>-23.6641221374046</v>
      </c>
      <c r="F33" s="15">
        <f t="shared" si="3"/>
        <v>-23.6641221374046</v>
      </c>
      <c r="G33" s="15">
        <f t="shared" si="4"/>
        <v>-23.6641221374046</v>
      </c>
      <c r="H33" s="15">
        <f t="shared" si="5"/>
        <v>-23.6641221374046</v>
      </c>
      <c r="I33" s="15">
        <f t="shared" si="6"/>
        <v>-23.6641221374046</v>
      </c>
      <c r="J33" s="15">
        <f t="shared" si="7"/>
        <v>-23.6641221374046</v>
      </c>
    </row>
    <row r="34" s="1" customFormat="1" spans="1:10">
      <c r="A34" s="4"/>
      <c r="B34" s="7" t="s">
        <v>18</v>
      </c>
      <c r="C34" s="14"/>
      <c r="D34" s="15">
        <f t="shared" si="1"/>
        <v>-14.4254278728606</v>
      </c>
      <c r="E34" s="15">
        <f t="shared" si="2"/>
        <v>-14.4254278728606</v>
      </c>
      <c r="F34" s="15">
        <f t="shared" si="3"/>
        <v>-20.5378973105134</v>
      </c>
      <c r="G34" s="15">
        <f t="shared" si="4"/>
        <v>-22.6161369193154</v>
      </c>
      <c r="H34" s="15">
        <f t="shared" si="5"/>
        <v>-18.4596577017115</v>
      </c>
      <c r="I34" s="15">
        <f t="shared" si="6"/>
        <v>-18.4596577017115</v>
      </c>
      <c r="J34" s="15">
        <f t="shared" si="7"/>
        <v>-18.4596577017115</v>
      </c>
    </row>
    <row r="35" s="1" customFormat="1" ht="27" spans="1:10">
      <c r="A35" s="17" t="s">
        <v>21</v>
      </c>
      <c r="B35" s="18"/>
      <c r="C35" s="18"/>
      <c r="D35" s="19">
        <f t="shared" ref="D35:J35" si="8">COUNTIFS(D20:D34,"&gt;=30")</f>
        <v>0</v>
      </c>
      <c r="E35" s="19">
        <f t="shared" si="8"/>
        <v>0</v>
      </c>
      <c r="F35" s="19">
        <f t="shared" si="8"/>
        <v>0</v>
      </c>
      <c r="G35" s="19">
        <f t="shared" si="8"/>
        <v>0</v>
      </c>
      <c r="H35" s="19">
        <f t="shared" si="8"/>
        <v>0</v>
      </c>
      <c r="I35" s="19">
        <f t="shared" si="8"/>
        <v>0</v>
      </c>
      <c r="J35" s="19">
        <f t="shared" si="8"/>
        <v>0</v>
      </c>
    </row>
    <row r="36" s="1" customFormat="1" ht="27" spans="1:10">
      <c r="A36" s="20" t="s">
        <v>22</v>
      </c>
      <c r="B36" s="21"/>
      <c r="C36" s="21"/>
      <c r="D36" s="22">
        <f t="shared" ref="D36:J36" si="9">COUNTIFS(D20:D34,"&gt;=50")</f>
        <v>0</v>
      </c>
      <c r="E36" s="22">
        <f t="shared" si="9"/>
        <v>0</v>
      </c>
      <c r="F36" s="22">
        <f t="shared" si="9"/>
        <v>0</v>
      </c>
      <c r="G36" s="22">
        <f t="shared" si="9"/>
        <v>0</v>
      </c>
      <c r="H36" s="22">
        <f t="shared" si="9"/>
        <v>0</v>
      </c>
      <c r="I36" s="22">
        <f t="shared" si="9"/>
        <v>0</v>
      </c>
      <c r="J36" s="22">
        <f t="shared" si="9"/>
        <v>0</v>
      </c>
    </row>
  </sheetData>
  <mergeCells count="4">
    <mergeCell ref="A1:J1"/>
    <mergeCell ref="A18:B18"/>
    <mergeCell ref="A2:A17"/>
    <mergeCell ref="A20:A34"/>
  </mergeCells>
  <conditionalFormatting sqref="D20:J34">
    <cfRule type="cellIs" dxfId="0" priority="1" operator="greaterThanOrEqual">
      <formula>30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WPS_1685455616</cp:lastModifiedBy>
  <dcterms:created xsi:type="dcterms:W3CDTF">2023-03-14T01:18:00Z</dcterms:created>
  <dcterms:modified xsi:type="dcterms:W3CDTF">2024-03-19T07:29:23Z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01B7363D25C240B595C1BC6CEBED63EE_13</vt:lpwstr>
  </property>
</Properties>
</file>