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安排计划表" sheetId="1" r:id="rId1"/>
    <sheet name="Sheet3" sheetId="2" r:id="rId2"/>
  </sheets>
  <definedNames>
    <definedName name="_xlnm.Print_Titles" localSheetId="0">'安排计划表'!$3:$4</definedName>
    <definedName name="_xlnm._FilterDatabase" localSheetId="0" hidden="1">'安排计划表'!$A$3:$K$125</definedName>
  </definedNames>
  <calcPr fullCalcOnLoad="1"/>
</workbook>
</file>

<file path=xl/sharedStrings.xml><?xml version="1.0" encoding="utf-8"?>
<sst xmlns="http://schemas.openxmlformats.org/spreadsheetml/2006/main" count="876" uniqueCount="434">
  <si>
    <t>附件</t>
  </si>
  <si>
    <t>乐东族自治县2024年度衔接推进振兴补助资金项目安排表</t>
  </si>
  <si>
    <t>序号</t>
  </si>
  <si>
    <t>项目名称</t>
  </si>
  <si>
    <t>实施单位</t>
  </si>
  <si>
    <t>实施地点</t>
  </si>
  <si>
    <t>建设任务</t>
  </si>
  <si>
    <t>实施期限</t>
  </si>
  <si>
    <t>补助标准</t>
  </si>
  <si>
    <t>计划安排资金（万元）</t>
  </si>
  <si>
    <t>受益对象</t>
  </si>
  <si>
    <t>绩效目标</t>
  </si>
  <si>
    <t>带贫减贫机制</t>
  </si>
  <si>
    <t>合计</t>
  </si>
  <si>
    <t>一</t>
  </si>
  <si>
    <t>产业发展类</t>
  </si>
  <si>
    <t>（一）</t>
  </si>
  <si>
    <t>公司、合作社项目</t>
  </si>
  <si>
    <t>乐东县万冲镇万祥种养专业合作社合作发展无花果产业及建设分拣物流中心</t>
  </si>
  <si>
    <t>万冲镇人民政府</t>
  </si>
  <si>
    <t>万冲镇</t>
  </si>
  <si>
    <t>建设道路、水电、通讯、排水、灌溉等基础设施，建设避雨棚、水果分选分拣车间、分选和配套设备、气调保鲜库、0度预冷库、-18度冷冻库、包装存储库房等，以及配套工具和设备。</t>
  </si>
  <si>
    <t>2024年</t>
  </si>
  <si>
    <t>脱贫户及监测户共计2141户8956人</t>
  </si>
  <si>
    <t>帮助脱贫户和监测对象稳定增加收入</t>
  </si>
  <si>
    <t>发展生产、就业务工、技术指导、收益分红、、其他</t>
  </si>
  <si>
    <t>2024年乐东绿鑫种养殖农民专业合作社与海南柔鸣保国科技有限公司合作种植榴莲项目</t>
  </si>
  <si>
    <t>志仲镇人民政府</t>
  </si>
  <si>
    <t>志仲镇</t>
  </si>
  <si>
    <t>种植榴莲项目</t>
  </si>
  <si>
    <t>预计脱贫户1528户6264人</t>
  </si>
  <si>
    <t>2024年乐东绿鑫种养殖农民专业合作社与乐东大华农业发展有限责任公司合作种植火龙果项目</t>
  </si>
  <si>
    <t>利国镇</t>
  </si>
  <si>
    <t>种植火龙果项目</t>
  </si>
  <si>
    <t>乐东厚物种养殖农民专业合作社与海南农芯种业有限公司合作发展种苗研发培育产业</t>
  </si>
  <si>
    <t>大安镇</t>
  </si>
  <si>
    <t>与海南农芯种业有限公司合作发展种苗研发培育产业</t>
  </si>
  <si>
    <t>2662户11270人</t>
  </si>
  <si>
    <t>帮助脱贫户、监测户
稳定增加收入或增加村集体经济收入</t>
  </si>
  <si>
    <t>分红、务工、土地流转、其他</t>
  </si>
  <si>
    <t>乐东厚物种养殖农民专业合作社与海南乐东畅好烟草种植专业合作社合作发展烟叶种植产业</t>
  </si>
  <si>
    <t>与海南乐东畅好烟草种植专业合作社合作发展烟叶种植产业</t>
  </si>
  <si>
    <t>乐东厚物种养殖农民专业合作社与乐东金果乐现代农业有限公司合作发展沃柑、三红柚种植产业</t>
  </si>
  <si>
    <t>抱由镇</t>
  </si>
  <si>
    <t>与乐东金果乐现代农业有限公司合作发展沃柑、三红柚种植产业</t>
  </si>
  <si>
    <t>乐东厚物种养殖农民专业合作社与海南金岛热技研有限公司合作发展芒果、槟榔种植产业</t>
  </si>
  <si>
    <t>黄流镇</t>
  </si>
  <si>
    <t>与海南金岛热技研有限公司合作发展芒果、槟榔种植产业</t>
  </si>
  <si>
    <t>乐东利国利民种养专业合作社与乐东通海高效农业开发有限公司合作发展农业产业项目</t>
  </si>
  <si>
    <t>与乐东通海高效农业开发有限公司合作种植火龙果</t>
  </si>
  <si>
    <t>脱贫户、监测户</t>
  </si>
  <si>
    <t>增加村集体经济收入或脱贫户和提高监测户收入</t>
  </si>
  <si>
    <t>发展生产、就业务工、技术指导、收益分红、土地流转、其他</t>
  </si>
  <si>
    <t>乐东利国利民种养专业合作社与海南热沐吧生态发展股份有限公司合作发展农业产业项目</t>
  </si>
  <si>
    <t>与海南热沐吧生态发展有限公司合作种植沉香</t>
  </si>
  <si>
    <t>乐东利国利民种养专业合作社与海南省展渔生物科技有限公司合作发展乐东南繁科技种质产业园项目</t>
  </si>
  <si>
    <t>与海南省展渔生物科技有限公司合作发展乐东南繁科技种质产业园渔业项目</t>
  </si>
  <si>
    <t>乐东鸿辉种养殖农民专业合作社与海南康牧农业开发有限公司合作发展生猪养殖场</t>
  </si>
  <si>
    <t>与海南康牧农业开发有限公司合作发展119亩的30万头生猪养殖基地</t>
  </si>
  <si>
    <t>552户2371人</t>
  </si>
  <si>
    <t>帮助脱贫户、监测户稳定增加收入或增加村集体经济收入</t>
  </si>
  <si>
    <t>发展生产、就业务工、其他</t>
  </si>
  <si>
    <t>自主建设特色物流仓储项目</t>
  </si>
  <si>
    <t>佛罗镇人民政府</t>
  </si>
  <si>
    <t>佛罗镇</t>
  </si>
  <si>
    <t>建设一个现代化特色物流仓储基地</t>
  </si>
  <si>
    <t>全镇脱贫户、监测对象及全镇16个村集体经济收入</t>
  </si>
  <si>
    <t>增加村集体经济收入、提高脱贫户和监测户收入</t>
  </si>
  <si>
    <t>分红、其他</t>
  </si>
  <si>
    <t>自主发展金钱树产业项目</t>
  </si>
  <si>
    <t>发展金钱树产业</t>
  </si>
  <si>
    <t>尖峰镇富禾合作社与11个村与乐东佳源农林发展有限公司合作发展农旅结合发展项目</t>
  </si>
  <si>
    <t>尖峰镇人民政府</t>
  </si>
  <si>
    <t>尖峰镇</t>
  </si>
  <si>
    <t>与乐东佳源农林发展有限公司合作发展农旅结合发展项目</t>
  </si>
  <si>
    <t>全镇脱贫户1086户4692人</t>
  </si>
  <si>
    <t>增加脱贫户收入</t>
  </si>
  <si>
    <t>分红、务工、土地流转</t>
  </si>
  <si>
    <t>千家镇与海南普盛海洋科技发展有限公司合作发展乐东龙栖湾智慧海洋牧场项目</t>
  </si>
  <si>
    <t>千家镇</t>
  </si>
  <si>
    <t>与海南普盛海洋牧场科技发展有限公司合作发展养殖项目</t>
  </si>
  <si>
    <t>帮助脱贫户、监测户稳定增加收入或是增加村集体收入</t>
  </si>
  <si>
    <t>分红、务工</t>
  </si>
  <si>
    <t>千家镇与海南福龙侠燕窝果科技有限公司合作发展燕窝果种植产业</t>
  </si>
  <si>
    <t>与海南福龙侠燕窝果科技有限公司合作发展燕窝果种植产业</t>
  </si>
  <si>
    <t>千家镇与乐东绿盛农业开发有限公司合作发展毛豆种植产业</t>
  </si>
  <si>
    <t>与乐东绿盛农业开发有限公司合作发展毛豆种植产业</t>
  </si>
  <si>
    <t>千家镇与乐东创兴农业发展有限公司合作发展火龙果种植产业</t>
  </si>
  <si>
    <t>千家镇与海南富德雨顺农业开发有限公司合作发展火龙果种植产业</t>
  </si>
  <si>
    <t>与海南富德雨顺农业开发有限公司合作发展火龙果种植产业</t>
  </si>
  <si>
    <t>千家镇与乐东双齐实业有限公司合作发展芒果种植及加工产业</t>
  </si>
  <si>
    <t>与乐东双齐实业有限公司合作发展芒果种植及加工产业</t>
  </si>
  <si>
    <t>(二）</t>
  </si>
  <si>
    <t>村集体经济产业项目</t>
  </si>
  <si>
    <t>抱由镇延红村等6个与海南福安康实业有限公司合作发展农旅结合发展项目</t>
  </si>
  <si>
    <t>抱邱村</t>
  </si>
  <si>
    <t>延红村、德霞村、排齐村、永明村、坡拉村、头塘村与海南福安康实业有限公司合作发展农旅结合发展项目</t>
  </si>
  <si>
    <t>100万/村</t>
  </si>
  <si>
    <t>增加脱贫村村集体经济收入</t>
  </si>
  <si>
    <t>2024年九所镇镜湖村发展壮大村集体经济项目</t>
  </si>
  <si>
    <t>镜湖村</t>
  </si>
  <si>
    <t>培育村集体经济产业</t>
  </si>
  <si>
    <t>增加村集体经济收入或脱贫户、监测户分红收入</t>
  </si>
  <si>
    <t>发展生产、分红或其他</t>
  </si>
  <si>
    <t>佛北村培育村集体经济项目</t>
  </si>
  <si>
    <t>合作发展现代化特色物流仓储项目</t>
  </si>
  <si>
    <t>佛北村</t>
  </si>
  <si>
    <t>丹村培育村集体经济项目</t>
  </si>
  <si>
    <t>丹村</t>
  </si>
  <si>
    <t>尖峰镇尖峰村等11个村与海南椰岛上品农业有限公司合作发展金菠萝产业</t>
  </si>
  <si>
    <t>与海南椰岛上品农业有限公司合作发展金菠萝种植产业5000亩</t>
  </si>
  <si>
    <t>尖峰村、凤田村、翁毛村、抱罗村、山道村、红湖村、长安村、白沙村、岭头村、海滨村、黑眉村</t>
  </si>
  <si>
    <t>尖峰镇尖峰村等11个村与海南新绿源果业发展有限公司合作发展燕窝果产业</t>
  </si>
  <si>
    <t>与海南新绿源果业发展有限公司合作发展燕窝果种植产业900亩</t>
  </si>
  <si>
    <t>(三）</t>
  </si>
  <si>
    <t>产业园区配套设施</t>
  </si>
  <si>
    <t>2024年建设柔鸣产业园区配套设施项目</t>
  </si>
  <si>
    <t>硬化产业园路4.5公里</t>
  </si>
  <si>
    <t>70万元/公里</t>
  </si>
  <si>
    <t>帮助合作企业改善产业园生产条件</t>
  </si>
  <si>
    <t>2023年海南富有种苗股份有限公司产业路项目（质保金）</t>
  </si>
  <si>
    <t>九所镇</t>
  </si>
  <si>
    <t>山脚村</t>
  </si>
  <si>
    <t>修建产业路1公里</t>
  </si>
  <si>
    <t>2024年续建</t>
  </si>
  <si>
    <t>725户</t>
  </si>
  <si>
    <t>巩固提升</t>
  </si>
  <si>
    <t>发展产业、就业务工及其他</t>
  </si>
  <si>
    <t>千家镇抱用村福龙侠产业园生产路建设项目</t>
  </si>
  <si>
    <t>抱用村</t>
  </si>
  <si>
    <t>新建生产道路1.2公里</t>
  </si>
  <si>
    <t>全村农户195户952人</t>
  </si>
  <si>
    <t>千家镇抱善村富德雨顺产业园生产路建设项目</t>
  </si>
  <si>
    <t>抱善村</t>
  </si>
  <si>
    <t>拓宽生产道路3公里</t>
  </si>
  <si>
    <t>全村农户338户1497人</t>
  </si>
  <si>
    <t>千家镇永益村绿盛产业园生产路建设项目</t>
  </si>
  <si>
    <t>永益村</t>
  </si>
  <si>
    <t>新建生产道路1.5公里，拓宽0.5公里</t>
  </si>
  <si>
    <t>全村农户1006户3403人</t>
  </si>
  <si>
    <t>千家镇前号村绿盛产业园生产路建设项目</t>
  </si>
  <si>
    <t>前号村</t>
  </si>
  <si>
    <t>新建生产道路0.5公里，拓宽2公里</t>
  </si>
  <si>
    <t>全村农户384户1755人</t>
  </si>
  <si>
    <t>千家镇青岭村绿盛产业园生产路建设项目</t>
  </si>
  <si>
    <t>青岭村</t>
  </si>
  <si>
    <t>新建生产道路0.25公里，拓宽3公里</t>
  </si>
  <si>
    <t>全村农户359户1628人</t>
  </si>
  <si>
    <t>(四）</t>
  </si>
  <si>
    <t>物资采购项目</t>
  </si>
  <si>
    <t>2024年志仲镇香水椰种植项目</t>
  </si>
  <si>
    <t>发放香水椰20000株</t>
  </si>
  <si>
    <t>85元/株</t>
  </si>
  <si>
    <t>预计脱贫户693户2986人</t>
  </si>
  <si>
    <t>扶持693户2986人发展香水椰种植产业，增收脱贫</t>
  </si>
  <si>
    <t>（五）</t>
  </si>
  <si>
    <t>产业奖励类</t>
  </si>
  <si>
    <t>2023年监测帮扶对象及相对稳定脱贫户产业发展奖励资金</t>
  </si>
  <si>
    <t>县农业农村局</t>
  </si>
  <si>
    <t>各镇</t>
  </si>
  <si>
    <t>5300户次</t>
  </si>
  <si>
    <t>1000-3000元/户</t>
  </si>
  <si>
    <t>激励脱贫户自我发展，增加收入。</t>
  </si>
  <si>
    <t>发展生产、其他</t>
  </si>
  <si>
    <t>二</t>
  </si>
  <si>
    <t>基础设施项目</t>
  </si>
  <si>
    <t>乐东县万冲镇洋老农村生活污水处理项目（2个自然村）</t>
  </si>
  <si>
    <t>洋老村</t>
  </si>
  <si>
    <t>建设自然村生活污水管网设施、优化村庄道路交通</t>
  </si>
  <si>
    <t>全村161户842人</t>
  </si>
  <si>
    <t>治理农村污水，实现生活污水有序排放、改善人居环境、提升居民生活质量</t>
  </si>
  <si>
    <t>就业务工、其他</t>
  </si>
  <si>
    <t>乐东县万冲镇国强村农村生活污水处理项目（5个自然村）</t>
  </si>
  <si>
    <t>国强村</t>
  </si>
  <si>
    <t>全村486户1907人</t>
  </si>
  <si>
    <t>乐东县万冲镇友谊村农村生活污水处理项目（1个自然村）</t>
  </si>
  <si>
    <t>友谊村</t>
  </si>
  <si>
    <t>全村193户848人</t>
  </si>
  <si>
    <t>乐东县万冲镇南班村农村生活污水处理项目（1个自然村）</t>
  </si>
  <si>
    <t>南班村</t>
  </si>
  <si>
    <t>全村111户378人</t>
  </si>
  <si>
    <t>乐东县万冲镇保派村农村生活污水处理项目（1个自然村）</t>
  </si>
  <si>
    <t>保派村</t>
  </si>
  <si>
    <t>全村80户330人</t>
  </si>
  <si>
    <t>抱由镇道介村委会生产路硬化工程</t>
  </si>
  <si>
    <t>道介村</t>
  </si>
  <si>
    <t>生产道路硬化1500米，款3.5米</t>
  </si>
  <si>
    <t>80万/公里</t>
  </si>
  <si>
    <t>240人</t>
  </si>
  <si>
    <t>解决村民出行、发展生产农业的便利问题</t>
  </si>
  <si>
    <t>项目实施过程务工收入及其他</t>
  </si>
  <si>
    <t>抱由镇志高村委会生产硬化道路、路灯安装、水渠维修工程</t>
  </si>
  <si>
    <t>志高村</t>
  </si>
  <si>
    <t>生产硬化道路宽3.5米，长2200米；太阳能路灯50盏；水渠维修400米</t>
  </si>
  <si>
    <t>道路硬化：80万/公里
太阳能路灯：0.62万/盏；水渠维修1250元/米；</t>
  </si>
  <si>
    <t>864人</t>
  </si>
  <si>
    <t>抱由镇抱由村委会生产道路硬化工程</t>
  </si>
  <si>
    <t>塔丰村</t>
  </si>
  <si>
    <t>生产硬化道路宽3.5米，长2000米</t>
  </si>
  <si>
    <t xml:space="preserve">道路硬化：80万/公里
</t>
  </si>
  <si>
    <t>45户286人</t>
  </si>
  <si>
    <t>抱由镇永明村委会永车村、永光新村道路硬化及农村污水治理项目</t>
  </si>
  <si>
    <t>永车村、永光老村</t>
  </si>
  <si>
    <t>村内道宽3.5米，长1000米，污水处理配套设施</t>
  </si>
  <si>
    <t>道路硬化：80万/公里
污水处理：2500元/人</t>
  </si>
  <si>
    <t>永车村174户767人。
永光新村83户332人。</t>
  </si>
  <si>
    <t>提升村内基础设施，控制农村污水源头，实现农村生活污水有序排放、改善农村人居环境、提升居民生活质量</t>
  </si>
  <si>
    <t>志仲镇龙林村乡村环境提升建设项目</t>
  </si>
  <si>
    <t>龙林村第1、2、3、4、5、6、7、8小组</t>
  </si>
  <si>
    <t>建设龙林村473户2180人生活污水处理设施</t>
  </si>
  <si>
    <t>2500元/人</t>
  </si>
  <si>
    <t>473户2180人</t>
  </si>
  <si>
    <t>志仲镇望老村乡村环境提升建设项目</t>
  </si>
  <si>
    <t>望老村第1、2、3小组</t>
  </si>
  <si>
    <t>建设192户881人生活污水处理设施</t>
  </si>
  <si>
    <t>192户881人</t>
  </si>
  <si>
    <t>志仲镇保脱村乡村环境提升建设项目</t>
  </si>
  <si>
    <t>保脱村第6、7小组</t>
  </si>
  <si>
    <t>建设134户590人的生活污水处理设施</t>
  </si>
  <si>
    <t>134户590人</t>
  </si>
  <si>
    <t>志仲镇塔丰村乡村环境提升建设项目</t>
  </si>
  <si>
    <t>塔丰村第6小组</t>
  </si>
  <si>
    <t>建设23户98人的生活污水处理设施</t>
  </si>
  <si>
    <t>23户98人</t>
  </si>
  <si>
    <t>志仲镇成栋村乡村环境提升建设项目</t>
  </si>
  <si>
    <t>成栋村第1、2、10小组</t>
  </si>
  <si>
    <t>建设134户户673人的生活污水处理设施</t>
  </si>
  <si>
    <t>134户673人</t>
  </si>
  <si>
    <t>大安镇南木村生活污水生态化治理项目</t>
  </si>
  <si>
    <t>南木村</t>
  </si>
  <si>
    <t>新建污水处理设施</t>
  </si>
  <si>
    <t>73户350人</t>
  </si>
  <si>
    <t>改善农村人居环境，完善农村基础设施</t>
  </si>
  <si>
    <t>务工、其他</t>
  </si>
  <si>
    <t>大安镇后物村乡村环境提升建设项目</t>
  </si>
  <si>
    <t>后物村</t>
  </si>
  <si>
    <t>新建硬化道路2.5km长，3.5m宽；新建路灯200盏</t>
  </si>
  <si>
    <t>道路硬化800元/米，路灯6000元/盏</t>
  </si>
  <si>
    <t>126户592人</t>
  </si>
  <si>
    <t>大安镇万车村乡村环境提升建设项目</t>
  </si>
  <si>
    <t>万车村</t>
  </si>
  <si>
    <t>新建硬化道路2km，3.5m宽；新建路灯100盏</t>
  </si>
  <si>
    <t>235户854人</t>
  </si>
  <si>
    <t>大安镇陈考村乡村环境提升建设项目</t>
  </si>
  <si>
    <t>陈考村</t>
  </si>
  <si>
    <t>新建硬化道路2km，3.5m宽</t>
  </si>
  <si>
    <t>道路硬化800元/米</t>
  </si>
  <si>
    <t>445户1766人</t>
  </si>
  <si>
    <t>大安镇加巴村乡村环境提升建设项目</t>
  </si>
  <si>
    <t>加巴村</t>
  </si>
  <si>
    <t>320户1277人</t>
  </si>
  <si>
    <t>大安镇南木村乡村环境提升建设项目</t>
  </si>
  <si>
    <t>新建硬化道路2.5km长，3.5m宽</t>
  </si>
  <si>
    <t>142户681人</t>
  </si>
  <si>
    <t>大安镇昂外村乡村环境提升建设项目</t>
  </si>
  <si>
    <t>昂外村</t>
  </si>
  <si>
    <t>新建硬化道路1km长，3.5m宽；新建路灯100盏</t>
  </si>
  <si>
    <t>376户1460人</t>
  </si>
  <si>
    <t>大安镇大炮村乡村环境提升建设项目</t>
  </si>
  <si>
    <t>大炮村</t>
  </si>
  <si>
    <t>新建硬化道路2km长，3.5m宽；新建路灯100盏</t>
  </si>
  <si>
    <t>150户720人</t>
  </si>
  <si>
    <t>大安镇只纳村乡村环境提升建设项目</t>
  </si>
  <si>
    <t>只纳村</t>
  </si>
  <si>
    <t>135户604人</t>
  </si>
  <si>
    <t>大安镇大安村乡村环境提升建设项目</t>
  </si>
  <si>
    <t>大安村</t>
  </si>
  <si>
    <t>新建硬化道路1.6km长，3.5m宽</t>
  </si>
  <si>
    <t>35户154人</t>
  </si>
  <si>
    <t>大安镇丘文村乡村环境提升建设项目</t>
  </si>
  <si>
    <t>丘文村</t>
  </si>
  <si>
    <t>新建硬化道路2km长，3.5m宽；新建路灯120盏</t>
  </si>
  <si>
    <t>178户753人</t>
  </si>
  <si>
    <t>大安镇木棉村乡村环境提升建设项目</t>
  </si>
  <si>
    <t>木棉村</t>
  </si>
  <si>
    <t>新建硬化道路2km长，3.5宽；新建路灯150盏</t>
  </si>
  <si>
    <t>408户1790人</t>
  </si>
  <si>
    <t>大安镇礼乐村乡村环境提升建设项目</t>
  </si>
  <si>
    <t>礼乐村</t>
  </si>
  <si>
    <t>138户538人</t>
  </si>
  <si>
    <t>大安镇只朝村乡村环境提升建设项目</t>
  </si>
  <si>
    <t>只朝村</t>
  </si>
  <si>
    <t>140户524人</t>
  </si>
  <si>
    <t>大安镇南仇村乡村环境提升建设项目</t>
  </si>
  <si>
    <t>南仇村</t>
  </si>
  <si>
    <t>新建硬化道路3km长，3.5m宽；新建路灯100盏</t>
  </si>
  <si>
    <t>450户1780人</t>
  </si>
  <si>
    <t>大安镇西黎村乡村环境提升建设项目</t>
  </si>
  <si>
    <t>西黎村</t>
  </si>
  <si>
    <t>126户493人</t>
  </si>
  <si>
    <t>九所镇2023年抱旺村佑园村排污工程（质保金）</t>
  </si>
  <si>
    <t>抱旺村</t>
  </si>
  <si>
    <t>农村污水处理</t>
  </si>
  <si>
    <t>450人</t>
  </si>
  <si>
    <t>治理农村污水，改善人居环境</t>
  </si>
  <si>
    <t>务工收入及其他</t>
  </si>
  <si>
    <t>九所镇2023年镜湖村排污工程（质保金）</t>
  </si>
  <si>
    <t>2785人</t>
  </si>
  <si>
    <t>九所镇2023年中灶村排污工程（质保金）</t>
  </si>
  <si>
    <t>中灶村</t>
  </si>
  <si>
    <t>545人</t>
  </si>
  <si>
    <t>2024年新贵村道路硬化及污水管网铺设</t>
  </si>
  <si>
    <t>新贵至九龙大道道路（变电站旁）</t>
  </si>
  <si>
    <t>0.4公里</t>
  </si>
  <si>
    <t>全村群众</t>
  </si>
  <si>
    <t>硬化道路，方便出行</t>
  </si>
  <si>
    <t>其他</t>
  </si>
  <si>
    <t>2024年九所村村道硬化</t>
  </si>
  <si>
    <t>九所村农贸市场</t>
  </si>
  <si>
    <t>1.5公里</t>
  </si>
  <si>
    <t>四所村道路硬化</t>
  </si>
  <si>
    <t>面前田、东北田</t>
  </si>
  <si>
    <t>0.5公里</t>
  </si>
  <si>
    <t>四所村、十所村群众</t>
  </si>
  <si>
    <t>老坡村公路红沟村西公路</t>
  </si>
  <si>
    <t>红沟村西路段，老坡小学北边</t>
  </si>
  <si>
    <t>1千米</t>
  </si>
  <si>
    <t>全村群众及邻村</t>
  </si>
  <si>
    <t>利国镇官村道路硬化建设项目</t>
  </si>
  <si>
    <t>利国镇政府</t>
  </si>
  <si>
    <t>官村</t>
  </si>
  <si>
    <t>道路硬化3.1公里</t>
  </si>
  <si>
    <t>惠及全村</t>
  </si>
  <si>
    <t>改善人居环境质量</t>
  </si>
  <si>
    <t>利国镇新民村三间村道路硬化及路灯建设项目</t>
  </si>
  <si>
    <t>新民村</t>
  </si>
  <si>
    <t>村道硬化3.2公里、太阳能路灯80盏</t>
  </si>
  <si>
    <t>利国镇球港村道路硬化及路灯建设项目</t>
  </si>
  <si>
    <t>球港村</t>
  </si>
  <si>
    <t>村道硬化2公里、太阳能路灯80盏</t>
  </si>
  <si>
    <t>利国镇冲坡村排水管网及路灯建设项目</t>
  </si>
  <si>
    <t>冲坡村</t>
  </si>
  <si>
    <t>建设排水沟1.5公里、太阳能路灯50盏</t>
  </si>
  <si>
    <t>黄流镇水内村村大道硬化、排水沟工程</t>
  </si>
  <si>
    <t>黄流镇政府</t>
  </si>
  <si>
    <t>水内村</t>
  </si>
  <si>
    <t>村道硬化5公里，修整村门口积水路段200米</t>
  </si>
  <si>
    <t>410户1580人</t>
  </si>
  <si>
    <t>帮助水内村村民改善村道硬化，提供交通便利</t>
  </si>
  <si>
    <t>黄流镇水内村安装路灯工程</t>
  </si>
  <si>
    <t>100盏</t>
  </si>
  <si>
    <t>帮助水内村改造村道亮化工程</t>
  </si>
  <si>
    <t>黄流镇多二村村道路硬化、排水沟工程</t>
  </si>
  <si>
    <t>多二村</t>
  </si>
  <si>
    <t>村道硬化5公里，自然村排水管网建设1公里</t>
  </si>
  <si>
    <t>300户1150人</t>
  </si>
  <si>
    <t>帮助多二村村民改善村道硬化，提供交通便利</t>
  </si>
  <si>
    <t>黄流镇多二村安装路灯工程</t>
  </si>
  <si>
    <t>帮助多二村改造村道亮化工程</t>
  </si>
  <si>
    <t xml:space="preserve">乐东县黄流镇赤命村污水及雨水管网建设工程（2024年续建）
</t>
  </si>
  <si>
    <t>赤命村、赤桃村、新营村</t>
  </si>
  <si>
    <t>建设自然村排水管网设施，整治道路环境</t>
  </si>
  <si>
    <t>1358户5483人</t>
  </si>
  <si>
    <t>乐东县黄流镇怀卷村污水管网建设工程（2024年续建）</t>
  </si>
  <si>
    <t>怀卷村</t>
  </si>
  <si>
    <t>1574户5874人</t>
  </si>
  <si>
    <t>青山村生活污水治理项目</t>
  </si>
  <si>
    <t>青山村</t>
  </si>
  <si>
    <t>建设青山村生活污水治理设施</t>
  </si>
  <si>
    <t>帮助农户改善生活环境</t>
  </si>
  <si>
    <t>长青村道路硬化及路灯安装项目</t>
  </si>
  <si>
    <t>长青村</t>
  </si>
  <si>
    <t>道路硬化2公里、路灯100盏</t>
  </si>
  <si>
    <t>佛罗镇农村生活污水治理项目(续建）</t>
  </si>
  <si>
    <t>老孔村、丹村</t>
  </si>
  <si>
    <t>建设自然村生活污水治理设施</t>
  </si>
  <si>
    <t>尖峰镇老罗村农村生活污水治理工程</t>
  </si>
  <si>
    <t>老罗村125户556人</t>
  </si>
  <si>
    <t>改善生产生活条件和提升人居环境质量</t>
  </si>
  <si>
    <t>尖峰镇凤田村农村生活污水治理工程</t>
  </si>
  <si>
    <t>凤田村180户750人</t>
  </si>
  <si>
    <t>尖峰镇翁眉村农村生活污水治理工程</t>
  </si>
  <si>
    <t>翁眉村350户1550人</t>
  </si>
  <si>
    <t>尖峰镇沙模村农村生活污水治理工程</t>
  </si>
  <si>
    <t>县乡村振兴局</t>
  </si>
  <si>
    <t>沙模村208户830人</t>
  </si>
  <si>
    <t>尖峰镇海滨村道路</t>
  </si>
  <si>
    <t>硬化道路长205米，宽6.5米。</t>
  </si>
  <si>
    <t>海滨村406户1344人</t>
  </si>
  <si>
    <t>改善村道硬化，提供交通便利</t>
  </si>
  <si>
    <t>尖峰镇白沙村海边道路</t>
  </si>
  <si>
    <t>硬化道路长110米，宽9米；长104米，宽6米。</t>
  </si>
  <si>
    <t>白沙村253户1318人</t>
  </si>
  <si>
    <t>尖峰镇岭头村道路</t>
  </si>
  <si>
    <t>硬化道路长515米，宽6米。</t>
  </si>
  <si>
    <t>岭头村867户3474人</t>
  </si>
  <si>
    <t>尖峰镇中和龙沐湾道路</t>
  </si>
  <si>
    <t>硬化道路长586米，宽6米。</t>
  </si>
  <si>
    <t>莺歌海镇水道口道路</t>
  </si>
  <si>
    <t>莺歌海镇</t>
  </si>
  <si>
    <t>硬化道路长253米，宽6米。</t>
  </si>
  <si>
    <t>莺歌海镇环岛旅游公路拓宽项目</t>
  </si>
  <si>
    <t>硬化道路长2799米，两侧加宽各1.5m</t>
  </si>
  <si>
    <t>黄流镇黄东村道路</t>
  </si>
  <si>
    <t>硬化道路长157米，宽4.5米。</t>
  </si>
  <si>
    <t>黄东村153户671人</t>
  </si>
  <si>
    <t>九所镇四所村道路</t>
  </si>
  <si>
    <t>硬化道路长913，宽6米。</t>
  </si>
  <si>
    <t>四所村338户1377人</t>
  </si>
  <si>
    <t>三</t>
  </si>
  <si>
    <t>公益岗位类</t>
  </si>
  <si>
    <t>2023年建档立卡脱贫人口水利工程管护人员补助费</t>
  </si>
  <si>
    <t>县水务局</t>
  </si>
  <si>
    <t>建档立卡脱贫人口和监测帮扶对象水利工程管护员481人2023年1月-12月补助费</t>
  </si>
  <si>
    <t>1500元/月</t>
  </si>
  <si>
    <t>481人</t>
  </si>
  <si>
    <t>为脱贫户及监测户提供公益岗</t>
  </si>
  <si>
    <t>务工增加收入</t>
  </si>
  <si>
    <t>九所镇2024年公益岗项目</t>
  </si>
  <si>
    <t>九所镇15个村</t>
  </si>
  <si>
    <t>240个公益岗位</t>
  </si>
  <si>
    <t>脱贫户及监测户240人</t>
  </si>
  <si>
    <t>四</t>
  </si>
  <si>
    <t>教育补助类</t>
  </si>
  <si>
    <t>2023年度雨露计划学生补助</t>
  </si>
  <si>
    <t>计划发放1488人的雨露计划补助</t>
  </si>
  <si>
    <r>
      <t>3500元/年</t>
    </r>
    <r>
      <rPr>
        <sz val="10"/>
        <rFont val="宋体"/>
        <family val="0"/>
      </rPr>
      <t>·</t>
    </r>
    <r>
      <rPr>
        <sz val="10"/>
        <rFont val="宋体"/>
        <family val="0"/>
      </rPr>
      <t>人</t>
    </r>
  </si>
  <si>
    <t>监测户及脱贫户</t>
  </si>
  <si>
    <t>解决学生上学难问题</t>
  </si>
  <si>
    <t>五</t>
  </si>
  <si>
    <t>技能培训类</t>
  </si>
  <si>
    <t>农村脱贫人口、监测帮扶对象劳动力专项技能科普培训班</t>
  </si>
  <si>
    <t>县科协</t>
  </si>
  <si>
    <t>培训1500人</t>
  </si>
  <si>
    <t>1.培训包干1000/人;2.考核和技能鉴定120元/人；3.参训人员务工误餐补贴50元/人.天</t>
  </si>
  <si>
    <t>农村脱贫户、监测帮扶对象和一般户劳动力</t>
  </si>
  <si>
    <t>通过技能考核，获得技能证书，提升脱贫户、监测帮扶对象的种养殖技术水平。</t>
  </si>
  <si>
    <t>提高种养能力，优化农村种养技术。</t>
  </si>
  <si>
    <t>脱贫村致富带头人能力提升培训班</t>
  </si>
  <si>
    <t>根据各镇上报符合参加培训人员，开展培训，争取培训人数占致富带头人总人数的百分之八十以上。</t>
  </si>
  <si>
    <t>培训可通过自行组织或外包干的形式开展。控制支出1125元/人。</t>
  </si>
  <si>
    <t>全县40个建档立卡脱贫村创业致富带头人</t>
  </si>
  <si>
    <t>提高致富带头人的农业生产技术、掌握形势与政策、了解形势下农业发展手段和态势。</t>
  </si>
  <si>
    <t>发挥创业致富带头人的辐射带动作用，引导农村脱贫户、监测帮扶对象和一般户发展生产。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</si>
</sst>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eneral&quot;万&quot;&quot;元&quot;"/>
  </numFmts>
  <fonts count="60">
    <font>
      <sz val="12"/>
      <name val="宋体"/>
      <family val="0"/>
    </font>
    <font>
      <sz val="11"/>
      <name val="宋体"/>
      <family val="0"/>
    </font>
    <font>
      <sz val="14"/>
      <name val="宋体"/>
      <family val="0"/>
    </font>
    <font>
      <sz val="14"/>
      <color indexed="8"/>
      <name val="宋体"/>
      <family val="0"/>
    </font>
    <font>
      <b/>
      <sz val="14"/>
      <name val="黑体"/>
      <family val="3"/>
    </font>
    <font>
      <b/>
      <sz val="12"/>
      <name val="宋体"/>
      <family val="0"/>
    </font>
    <font>
      <sz val="18"/>
      <color indexed="8"/>
      <name val="长城小标宋体"/>
      <family val="3"/>
    </font>
    <font>
      <b/>
      <sz val="11"/>
      <color indexed="63"/>
      <name val="宋体"/>
      <family val="0"/>
    </font>
    <font>
      <b/>
      <sz val="10"/>
      <color indexed="63"/>
      <name val="宋体"/>
      <family val="0"/>
    </font>
    <font>
      <sz val="10"/>
      <name val="宋体"/>
      <family val="0"/>
    </font>
    <font>
      <b/>
      <sz val="10"/>
      <name val="宋体"/>
      <family val="0"/>
    </font>
    <font>
      <sz val="12"/>
      <color indexed="63"/>
      <name val="宋体"/>
      <family val="0"/>
    </font>
    <font>
      <sz val="11"/>
      <color indexed="8"/>
      <name val="宋体"/>
      <family val="0"/>
    </font>
    <font>
      <sz val="10"/>
      <color indexed="63"/>
      <name val="宋体"/>
      <family val="0"/>
    </font>
    <font>
      <sz val="11"/>
      <color indexed="63"/>
      <name val="宋体"/>
      <family val="0"/>
    </font>
    <font>
      <sz val="11"/>
      <name val="Courier New"/>
      <family val="3"/>
    </font>
    <font>
      <sz val="11"/>
      <color indexed="10"/>
      <name val="宋体"/>
      <family val="0"/>
    </font>
    <font>
      <u val="single"/>
      <sz val="11"/>
      <color indexed="12"/>
      <name val="宋体"/>
      <family val="0"/>
    </font>
    <font>
      <u val="single"/>
      <sz val="11"/>
      <color indexed="20"/>
      <name val="宋体"/>
      <family val="0"/>
    </font>
    <font>
      <sz val="12"/>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Calibri"/>
      <family val="0"/>
    </font>
    <font>
      <sz val="11"/>
      <name val="Calibri"/>
      <family val="0"/>
    </font>
    <font>
      <sz val="11"/>
      <color indexed="63"/>
      <name val="Calibri"/>
      <family val="0"/>
    </font>
    <font>
      <sz val="11"/>
      <color rgb="FF000000"/>
      <name val="宋体"/>
      <family val="0"/>
    </font>
    <font>
      <sz val="11"/>
      <color rgb="FFFF0000"/>
      <name val="宋体"/>
      <family val="0"/>
    </font>
    <font>
      <sz val="12"/>
      <color indexed="63"/>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color indexed="8"/>
      </right>
      <top>
        <color indexed="63"/>
      </top>
      <bottom style="thin">
        <color indexed="8"/>
      </bottom>
    </border>
    <border>
      <left/>
      <right style="thin">
        <color indexed="8"/>
      </right>
      <top/>
      <bottom style="thin">
        <color indexed="8"/>
      </bottom>
    </border>
    <border>
      <left/>
      <right style="thin"/>
      <top style="thin"/>
      <bottom>
        <color indexed="63"/>
      </bottom>
    </border>
    <border>
      <left/>
      <right style="thin"/>
      <top>
        <color indexed="63"/>
      </top>
      <bottom style="thin"/>
    </border>
    <border>
      <left style="thin"/>
      <right style="thin"/>
      <top style="thin"/>
      <bottom style="medium"/>
    </border>
    <border>
      <left style="thin"/>
      <right style="thin"/>
      <top style="medium"/>
      <bottom style="thin"/>
    </border>
    <border>
      <left style="thin">
        <color rgb="FF000000"/>
      </left>
      <right style="thin">
        <color indexed="8"/>
      </right>
      <top/>
      <bottom style="thin">
        <color indexed="8"/>
      </bottom>
    </border>
    <border>
      <left style="thin"/>
      <right/>
      <top style="thin"/>
      <bottom style="thin"/>
    </border>
    <border>
      <left style="thin"/>
      <right/>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10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54" fillId="0" borderId="0" xfId="0" applyFont="1" applyFill="1" applyBorder="1" applyAlignment="1">
      <alignment vertical="center"/>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 fontId="13"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4" fontId="9" fillId="0" borderId="13"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63"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vertical="center" wrapText="1"/>
    </xf>
    <xf numFmtId="0" fontId="10"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vertical="center" wrapText="1"/>
    </xf>
    <xf numFmtId="0" fontId="10"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shrinkToFit="1"/>
    </xf>
    <xf numFmtId="0" fontId="9" fillId="0" borderId="11"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shrinkToFit="1"/>
    </xf>
    <xf numFmtId="0" fontId="12" fillId="0" borderId="11" xfId="0" applyFont="1" applyFill="1" applyBorder="1" applyAlignment="1">
      <alignment horizontal="center" vertical="center"/>
    </xf>
    <xf numFmtId="0" fontId="58" fillId="0" borderId="11" xfId="0" applyFont="1" applyFill="1" applyBorder="1" applyAlignment="1">
      <alignment horizontal="center" vertical="center"/>
    </xf>
    <xf numFmtId="0" fontId="12" fillId="0" borderId="16" xfId="0" applyFont="1" applyFill="1" applyBorder="1" applyAlignment="1">
      <alignment vertical="center" wrapText="1"/>
    </xf>
    <xf numFmtId="0" fontId="14"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58" fillId="0" borderId="16" xfId="0" applyFont="1" applyFill="1" applyBorder="1" applyAlignment="1">
      <alignment horizontal="center" vertical="center"/>
    </xf>
    <xf numFmtId="0" fontId="12"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right" vertical="center"/>
    </xf>
    <xf numFmtId="0" fontId="10" fillId="0" borderId="11" xfId="0" applyFont="1" applyFill="1" applyBorder="1" applyAlignment="1">
      <alignment horizontal="center" vertical="center" wrapText="1"/>
    </xf>
    <xf numFmtId="0" fontId="0" fillId="0" borderId="0" xfId="0" applyFont="1" applyAlignment="1">
      <alignment vertical="center"/>
    </xf>
    <xf numFmtId="0" fontId="11" fillId="0" borderId="0" xfId="0" applyFont="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center"/>
    </xf>
    <xf numFmtId="0" fontId="9" fillId="0" borderId="11" xfId="0" applyFont="1" applyFill="1" applyBorder="1" applyAlignment="1">
      <alignment horizontal="right" vertical="center" wrapText="1"/>
    </xf>
    <xf numFmtId="0" fontId="9" fillId="0" borderId="11" xfId="0" applyFont="1" applyFill="1" applyBorder="1" applyAlignment="1">
      <alignment horizontal="right" vertical="center"/>
    </xf>
    <xf numFmtId="0" fontId="0" fillId="0" borderId="0" xfId="0" applyFont="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K126"/>
  <sheetViews>
    <sheetView tabSelected="1" zoomScaleSheetLayoutView="100" workbookViewId="0" topLeftCell="A1">
      <pane ySplit="4" topLeftCell="A5" activePane="bottomLeft" state="frozen"/>
      <selection pane="bottomLeft" activeCell="H6" sqref="H6"/>
    </sheetView>
  </sheetViews>
  <sheetFormatPr defaultColWidth="9.00390625" defaultRowHeight="14.25"/>
  <cols>
    <col min="1" max="1" width="6.75390625" style="0" customWidth="1"/>
    <col min="2" max="2" width="18.75390625" style="0" customWidth="1"/>
    <col min="3" max="3" width="8.625" style="0" customWidth="1"/>
    <col min="4" max="4" width="9.75390625" style="0" customWidth="1"/>
    <col min="5" max="5" width="17.125" style="0" customWidth="1"/>
    <col min="6" max="6" width="7.75390625" style="0" customWidth="1"/>
    <col min="7" max="7" width="13.625" style="0" customWidth="1"/>
    <col min="8" max="8" width="10.125" style="0" customWidth="1"/>
    <col min="9" max="9" width="13.00390625" style="4" customWidth="1"/>
    <col min="10" max="10" width="12.50390625" style="4" customWidth="1"/>
    <col min="11" max="11" width="11.25390625" style="0" customWidth="1"/>
  </cols>
  <sheetData>
    <row r="1" spans="1:8" ht="18.75">
      <c r="A1" s="5" t="s">
        <v>0</v>
      </c>
      <c r="B1" s="6"/>
      <c r="H1" s="7"/>
    </row>
    <row r="2" spans="1:11" ht="40.5" customHeight="1">
      <c r="A2" s="8" t="s">
        <v>1</v>
      </c>
      <c r="B2" s="8"/>
      <c r="C2" s="8"/>
      <c r="D2" s="8"/>
      <c r="E2" s="8"/>
      <c r="F2" s="8"/>
      <c r="G2" s="8"/>
      <c r="H2" s="8"/>
      <c r="I2" s="8"/>
      <c r="J2" s="8"/>
      <c r="K2" s="8"/>
    </row>
    <row r="3" spans="1:11" s="1" customFormat="1" ht="24" customHeight="1">
      <c r="A3" s="9" t="s">
        <v>2</v>
      </c>
      <c r="B3" s="9" t="s">
        <v>3</v>
      </c>
      <c r="C3" s="9" t="s">
        <v>4</v>
      </c>
      <c r="D3" s="9" t="s">
        <v>5</v>
      </c>
      <c r="E3" s="9" t="s">
        <v>6</v>
      </c>
      <c r="F3" s="9" t="s">
        <v>7</v>
      </c>
      <c r="G3" s="9" t="s">
        <v>8</v>
      </c>
      <c r="H3" s="10" t="s">
        <v>9</v>
      </c>
      <c r="I3" s="57" t="s">
        <v>10</v>
      </c>
      <c r="J3" s="58" t="s">
        <v>11</v>
      </c>
      <c r="K3" s="59" t="s">
        <v>12</v>
      </c>
    </row>
    <row r="4" spans="1:11" s="1" customFormat="1" ht="22.5" customHeight="1">
      <c r="A4" s="11"/>
      <c r="B4" s="11"/>
      <c r="C4" s="11"/>
      <c r="D4" s="11"/>
      <c r="E4" s="11"/>
      <c r="F4" s="11"/>
      <c r="G4" s="11"/>
      <c r="H4" s="12"/>
      <c r="I4" s="60"/>
      <c r="J4" s="61"/>
      <c r="K4" s="59"/>
    </row>
    <row r="5" spans="1:11" s="2" customFormat="1" ht="18.75">
      <c r="A5" s="13"/>
      <c r="B5" s="14" t="s">
        <v>13</v>
      </c>
      <c r="C5" s="14"/>
      <c r="D5" s="14"/>
      <c r="E5" s="14"/>
      <c r="F5" s="14"/>
      <c r="G5" s="14"/>
      <c r="H5" s="15">
        <f>H6+H47+H110+H113+H115</f>
        <v>29243.771951</v>
      </c>
      <c r="I5" s="62"/>
      <c r="J5" s="62"/>
      <c r="K5" s="62"/>
    </row>
    <row r="6" spans="1:11" s="2" customFormat="1" ht="18.75">
      <c r="A6" s="13" t="s">
        <v>14</v>
      </c>
      <c r="B6" s="16" t="s">
        <v>15</v>
      </c>
      <c r="C6" s="14"/>
      <c r="D6" s="14"/>
      <c r="E6" s="14"/>
      <c r="F6" s="14"/>
      <c r="G6" s="16"/>
      <c r="H6" s="15">
        <f>H7+H28+H35+H45</f>
        <v>15803.8</v>
      </c>
      <c r="I6" s="62"/>
      <c r="J6" s="62"/>
      <c r="K6" s="62"/>
    </row>
    <row r="7" spans="1:11" s="2" customFormat="1" ht="18.75">
      <c r="A7" s="13" t="s">
        <v>16</v>
      </c>
      <c r="B7" s="17" t="s">
        <v>17</v>
      </c>
      <c r="C7" s="14"/>
      <c r="D7" s="14"/>
      <c r="E7" s="14"/>
      <c r="F7" s="14"/>
      <c r="G7" s="14"/>
      <c r="H7" s="18">
        <f>SUM(H8:H27)</f>
        <v>11598.8</v>
      </c>
      <c r="I7" s="63"/>
      <c r="J7" s="63"/>
      <c r="K7" s="63"/>
    </row>
    <row r="8" spans="1:11" s="2" customFormat="1" ht="108">
      <c r="A8" s="13">
        <v>1</v>
      </c>
      <c r="B8" s="19" t="s">
        <v>18</v>
      </c>
      <c r="C8" s="19" t="s">
        <v>19</v>
      </c>
      <c r="D8" s="19" t="s">
        <v>20</v>
      </c>
      <c r="E8" s="20" t="s">
        <v>21</v>
      </c>
      <c r="F8" s="19" t="s">
        <v>22</v>
      </c>
      <c r="G8" s="13"/>
      <c r="H8" s="13">
        <v>500</v>
      </c>
      <c r="I8" s="19" t="s">
        <v>23</v>
      </c>
      <c r="J8" s="19" t="s">
        <v>24</v>
      </c>
      <c r="K8" s="19" t="s">
        <v>25</v>
      </c>
    </row>
    <row r="9" spans="1:11" s="2" customFormat="1" ht="71.25">
      <c r="A9" s="13">
        <v>2</v>
      </c>
      <c r="B9" s="21" t="s">
        <v>26</v>
      </c>
      <c r="C9" s="22" t="s">
        <v>27</v>
      </c>
      <c r="D9" s="22" t="s">
        <v>28</v>
      </c>
      <c r="E9" s="22" t="s">
        <v>29</v>
      </c>
      <c r="F9" s="21" t="s">
        <v>22</v>
      </c>
      <c r="G9" s="22"/>
      <c r="H9" s="22">
        <v>1500</v>
      </c>
      <c r="I9" s="23" t="s">
        <v>30</v>
      </c>
      <c r="J9" s="21" t="s">
        <v>24</v>
      </c>
      <c r="K9" s="19"/>
    </row>
    <row r="10" spans="1:11" s="2" customFormat="1" ht="71.25">
      <c r="A10" s="13">
        <v>3</v>
      </c>
      <c r="B10" s="21" t="s">
        <v>31</v>
      </c>
      <c r="C10" s="22" t="s">
        <v>27</v>
      </c>
      <c r="D10" s="23" t="s">
        <v>32</v>
      </c>
      <c r="E10" s="22" t="s">
        <v>33</v>
      </c>
      <c r="F10" s="21" t="s">
        <v>22</v>
      </c>
      <c r="G10" s="22"/>
      <c r="H10" s="22">
        <v>900</v>
      </c>
      <c r="I10" s="23" t="s">
        <v>30</v>
      </c>
      <c r="J10" s="21" t="s">
        <v>24</v>
      </c>
      <c r="K10" s="19"/>
    </row>
    <row r="11" spans="1:11" s="2" customFormat="1" ht="67.5">
      <c r="A11" s="13">
        <v>4</v>
      </c>
      <c r="B11" s="24" t="s">
        <v>34</v>
      </c>
      <c r="C11" s="24" t="s">
        <v>35</v>
      </c>
      <c r="D11" s="24" t="s">
        <v>35</v>
      </c>
      <c r="E11" s="24" t="s">
        <v>36</v>
      </c>
      <c r="F11" s="24" t="s">
        <v>22</v>
      </c>
      <c r="G11" s="25"/>
      <c r="H11" s="24">
        <v>350</v>
      </c>
      <c r="I11" s="25" t="s">
        <v>37</v>
      </c>
      <c r="J11" s="24" t="s">
        <v>38</v>
      </c>
      <c r="K11" s="24" t="s">
        <v>39</v>
      </c>
    </row>
    <row r="12" spans="1:11" s="2" customFormat="1" ht="67.5">
      <c r="A12" s="13">
        <v>5</v>
      </c>
      <c r="B12" s="24" t="s">
        <v>40</v>
      </c>
      <c r="C12" s="24" t="s">
        <v>35</v>
      </c>
      <c r="D12" s="24" t="s">
        <v>35</v>
      </c>
      <c r="E12" s="24" t="s">
        <v>41</v>
      </c>
      <c r="F12" s="24" t="s">
        <v>22</v>
      </c>
      <c r="G12" s="25"/>
      <c r="H12" s="24">
        <v>400</v>
      </c>
      <c r="I12" s="25" t="s">
        <v>37</v>
      </c>
      <c r="J12" s="24" t="s">
        <v>38</v>
      </c>
      <c r="K12" s="24" t="s">
        <v>39</v>
      </c>
    </row>
    <row r="13" spans="1:11" s="2" customFormat="1" ht="67.5">
      <c r="A13" s="13">
        <v>6</v>
      </c>
      <c r="B13" s="24" t="s">
        <v>42</v>
      </c>
      <c r="C13" s="24" t="s">
        <v>35</v>
      </c>
      <c r="D13" s="24" t="s">
        <v>43</v>
      </c>
      <c r="E13" s="24" t="s">
        <v>44</v>
      </c>
      <c r="F13" s="24" t="s">
        <v>22</v>
      </c>
      <c r="G13" s="25"/>
      <c r="H13" s="24">
        <v>350</v>
      </c>
      <c r="I13" s="25" t="s">
        <v>37</v>
      </c>
      <c r="J13" s="24" t="s">
        <v>38</v>
      </c>
      <c r="K13" s="24" t="s">
        <v>39</v>
      </c>
    </row>
    <row r="14" spans="1:11" s="2" customFormat="1" ht="67.5">
      <c r="A14" s="13">
        <v>7</v>
      </c>
      <c r="B14" s="24" t="s">
        <v>45</v>
      </c>
      <c r="C14" s="24" t="s">
        <v>35</v>
      </c>
      <c r="D14" s="24" t="s">
        <v>46</v>
      </c>
      <c r="E14" s="24" t="s">
        <v>47</v>
      </c>
      <c r="F14" s="24" t="s">
        <v>22</v>
      </c>
      <c r="G14" s="25"/>
      <c r="H14" s="24">
        <v>300</v>
      </c>
      <c r="I14" s="25" t="s">
        <v>37</v>
      </c>
      <c r="J14" s="24" t="s">
        <v>38</v>
      </c>
      <c r="K14" s="24" t="s">
        <v>39</v>
      </c>
    </row>
    <row r="15" spans="1:11" s="2" customFormat="1" ht="81">
      <c r="A15" s="13">
        <v>8</v>
      </c>
      <c r="B15" s="26" t="s">
        <v>48</v>
      </c>
      <c r="C15" s="27" t="s">
        <v>32</v>
      </c>
      <c r="D15" s="27" t="s">
        <v>32</v>
      </c>
      <c r="E15" s="28" t="s">
        <v>49</v>
      </c>
      <c r="F15" s="24" t="s">
        <v>22</v>
      </c>
      <c r="G15" s="29"/>
      <c r="H15" s="30">
        <v>500</v>
      </c>
      <c r="I15" s="24" t="s">
        <v>50</v>
      </c>
      <c r="J15" s="24" t="s">
        <v>51</v>
      </c>
      <c r="K15" s="32" t="s">
        <v>52</v>
      </c>
    </row>
    <row r="16" spans="1:11" s="2" customFormat="1" ht="81">
      <c r="A16" s="13">
        <v>9</v>
      </c>
      <c r="B16" s="26" t="s">
        <v>53</v>
      </c>
      <c r="C16" s="27" t="s">
        <v>32</v>
      </c>
      <c r="D16" s="27" t="s">
        <v>32</v>
      </c>
      <c r="E16" s="31" t="s">
        <v>54</v>
      </c>
      <c r="F16" s="24" t="s">
        <v>22</v>
      </c>
      <c r="G16" s="29"/>
      <c r="H16" s="30">
        <v>300</v>
      </c>
      <c r="I16" s="24" t="s">
        <v>50</v>
      </c>
      <c r="J16" s="24" t="s">
        <v>51</v>
      </c>
      <c r="K16" s="32" t="s">
        <v>52</v>
      </c>
    </row>
    <row r="17" spans="1:11" s="2" customFormat="1" ht="81">
      <c r="A17" s="13">
        <v>10</v>
      </c>
      <c r="B17" s="26" t="s">
        <v>55</v>
      </c>
      <c r="C17" s="32" t="s">
        <v>32</v>
      </c>
      <c r="D17" s="32" t="s">
        <v>32</v>
      </c>
      <c r="E17" s="31" t="s">
        <v>56</v>
      </c>
      <c r="F17" s="24" t="s">
        <v>22</v>
      </c>
      <c r="G17" s="33"/>
      <c r="H17" s="34">
        <v>1522.5</v>
      </c>
      <c r="I17" s="24" t="s">
        <v>50</v>
      </c>
      <c r="J17" s="24" t="s">
        <v>51</v>
      </c>
      <c r="K17" s="32" t="s">
        <v>52</v>
      </c>
    </row>
    <row r="18" spans="1:11" s="2" customFormat="1" ht="67.5">
      <c r="A18" s="13">
        <v>11</v>
      </c>
      <c r="B18" s="35" t="s">
        <v>57</v>
      </c>
      <c r="C18" s="35" t="s">
        <v>46</v>
      </c>
      <c r="D18" s="35" t="s">
        <v>46</v>
      </c>
      <c r="E18" s="19" t="s">
        <v>58</v>
      </c>
      <c r="F18" s="13" t="s">
        <v>22</v>
      </c>
      <c r="G18" s="33"/>
      <c r="H18" s="35">
        <v>500</v>
      </c>
      <c r="I18" s="35" t="s">
        <v>59</v>
      </c>
      <c r="J18" s="24" t="s">
        <v>60</v>
      </c>
      <c r="K18" s="24" t="s">
        <v>61</v>
      </c>
    </row>
    <row r="19" spans="1:11" s="2" customFormat="1" ht="54">
      <c r="A19" s="13">
        <v>12</v>
      </c>
      <c r="B19" s="36" t="s">
        <v>62</v>
      </c>
      <c r="C19" s="36" t="s">
        <v>63</v>
      </c>
      <c r="D19" s="36" t="s">
        <v>64</v>
      </c>
      <c r="E19" s="36" t="s">
        <v>65</v>
      </c>
      <c r="F19" s="36" t="s">
        <v>22</v>
      </c>
      <c r="G19" s="36"/>
      <c r="H19" s="36">
        <v>700</v>
      </c>
      <c r="I19" s="36" t="s">
        <v>66</v>
      </c>
      <c r="J19" s="36" t="s">
        <v>67</v>
      </c>
      <c r="K19" s="36" t="s">
        <v>68</v>
      </c>
    </row>
    <row r="20" spans="1:11" s="2" customFormat="1" ht="54">
      <c r="A20" s="13">
        <v>13</v>
      </c>
      <c r="B20" s="36" t="s">
        <v>69</v>
      </c>
      <c r="C20" s="36" t="s">
        <v>63</v>
      </c>
      <c r="D20" s="36" t="s">
        <v>64</v>
      </c>
      <c r="E20" s="36" t="s">
        <v>70</v>
      </c>
      <c r="F20" s="36" t="s">
        <v>22</v>
      </c>
      <c r="G20" s="36"/>
      <c r="H20" s="36">
        <v>250</v>
      </c>
      <c r="I20" s="36" t="s">
        <v>66</v>
      </c>
      <c r="J20" s="36" t="s">
        <v>67</v>
      </c>
      <c r="K20" s="36" t="s">
        <v>68</v>
      </c>
    </row>
    <row r="21" spans="1:11" s="2" customFormat="1" ht="67.5">
      <c r="A21" s="13">
        <v>14</v>
      </c>
      <c r="B21" s="27" t="s">
        <v>71</v>
      </c>
      <c r="C21" s="27" t="s">
        <v>72</v>
      </c>
      <c r="D21" s="27" t="s">
        <v>73</v>
      </c>
      <c r="E21" s="27" t="s">
        <v>74</v>
      </c>
      <c r="F21" s="36" t="s">
        <v>22</v>
      </c>
      <c r="G21" s="19"/>
      <c r="H21" s="27">
        <v>1126.3</v>
      </c>
      <c r="I21" s="32" t="s">
        <v>75</v>
      </c>
      <c r="J21" s="64" t="s">
        <v>76</v>
      </c>
      <c r="K21" s="27" t="s">
        <v>77</v>
      </c>
    </row>
    <row r="22" spans="1:11" s="2" customFormat="1" ht="54">
      <c r="A22" s="13">
        <v>15</v>
      </c>
      <c r="B22" s="24" t="s">
        <v>78</v>
      </c>
      <c r="C22" s="24" t="s">
        <v>79</v>
      </c>
      <c r="D22" s="24" t="s">
        <v>79</v>
      </c>
      <c r="E22" s="24" t="s">
        <v>80</v>
      </c>
      <c r="F22" s="13" t="s">
        <v>22</v>
      </c>
      <c r="G22" s="29"/>
      <c r="H22" s="37">
        <v>600</v>
      </c>
      <c r="I22" s="24" t="s">
        <v>50</v>
      </c>
      <c r="J22" s="24" t="s">
        <v>81</v>
      </c>
      <c r="K22" s="24" t="s">
        <v>82</v>
      </c>
    </row>
    <row r="23" spans="1:11" s="2" customFormat="1" ht="54">
      <c r="A23" s="13">
        <v>16</v>
      </c>
      <c r="B23" s="24" t="s">
        <v>83</v>
      </c>
      <c r="C23" s="24" t="s">
        <v>79</v>
      </c>
      <c r="D23" s="24" t="s">
        <v>79</v>
      </c>
      <c r="E23" s="24" t="s">
        <v>84</v>
      </c>
      <c r="F23" s="13" t="s">
        <v>22</v>
      </c>
      <c r="G23" s="29"/>
      <c r="H23" s="37">
        <v>400</v>
      </c>
      <c r="I23" s="24" t="s">
        <v>50</v>
      </c>
      <c r="J23" s="24" t="s">
        <v>81</v>
      </c>
      <c r="K23" s="24" t="s">
        <v>82</v>
      </c>
    </row>
    <row r="24" spans="1:11" s="2" customFormat="1" ht="54">
      <c r="A24" s="13">
        <v>17</v>
      </c>
      <c r="B24" s="24" t="s">
        <v>85</v>
      </c>
      <c r="C24" s="24" t="s">
        <v>79</v>
      </c>
      <c r="D24" s="24" t="s">
        <v>79</v>
      </c>
      <c r="E24" s="24" t="s">
        <v>86</v>
      </c>
      <c r="F24" s="13" t="s">
        <v>22</v>
      </c>
      <c r="G24" s="29"/>
      <c r="H24" s="37">
        <v>200</v>
      </c>
      <c r="I24" s="24" t="s">
        <v>50</v>
      </c>
      <c r="J24" s="24" t="s">
        <v>81</v>
      </c>
      <c r="K24" s="24" t="s">
        <v>82</v>
      </c>
    </row>
    <row r="25" spans="1:11" s="2" customFormat="1" ht="54">
      <c r="A25" s="13">
        <v>18</v>
      </c>
      <c r="B25" s="24" t="s">
        <v>87</v>
      </c>
      <c r="C25" s="24" t="s">
        <v>79</v>
      </c>
      <c r="D25" s="24" t="s">
        <v>79</v>
      </c>
      <c r="E25" s="24" t="s">
        <v>86</v>
      </c>
      <c r="F25" s="13" t="s">
        <v>22</v>
      </c>
      <c r="G25" s="29"/>
      <c r="H25" s="37">
        <v>100</v>
      </c>
      <c r="I25" s="24" t="s">
        <v>50</v>
      </c>
      <c r="J25" s="24" t="s">
        <v>81</v>
      </c>
      <c r="K25" s="24" t="s">
        <v>82</v>
      </c>
    </row>
    <row r="26" spans="1:11" s="2" customFormat="1" ht="54">
      <c r="A26" s="13">
        <v>19</v>
      </c>
      <c r="B26" s="24" t="s">
        <v>88</v>
      </c>
      <c r="C26" s="24" t="s">
        <v>79</v>
      </c>
      <c r="D26" s="24" t="s">
        <v>79</v>
      </c>
      <c r="E26" s="24" t="s">
        <v>89</v>
      </c>
      <c r="F26" s="13" t="s">
        <v>22</v>
      </c>
      <c r="G26" s="29"/>
      <c r="H26" s="37">
        <v>300</v>
      </c>
      <c r="I26" s="24" t="s">
        <v>50</v>
      </c>
      <c r="J26" s="24" t="s">
        <v>81</v>
      </c>
      <c r="K26" s="24" t="s">
        <v>82</v>
      </c>
    </row>
    <row r="27" spans="1:11" s="2" customFormat="1" ht="54">
      <c r="A27" s="13">
        <v>20</v>
      </c>
      <c r="B27" s="24" t="s">
        <v>90</v>
      </c>
      <c r="C27" s="24" t="s">
        <v>79</v>
      </c>
      <c r="D27" s="24" t="s">
        <v>79</v>
      </c>
      <c r="E27" s="24" t="s">
        <v>91</v>
      </c>
      <c r="F27" s="13" t="s">
        <v>22</v>
      </c>
      <c r="G27" s="29"/>
      <c r="H27" s="37">
        <v>800</v>
      </c>
      <c r="I27" s="24" t="s">
        <v>50</v>
      </c>
      <c r="J27" s="24" t="s">
        <v>81</v>
      </c>
      <c r="K27" s="24" t="s">
        <v>82</v>
      </c>
    </row>
    <row r="28" spans="1:11" s="2" customFormat="1" ht="18.75">
      <c r="A28" s="38" t="s">
        <v>92</v>
      </c>
      <c r="B28" s="39" t="s">
        <v>93</v>
      </c>
      <c r="C28" s="17"/>
      <c r="D28" s="17"/>
      <c r="E28" s="17"/>
      <c r="F28" s="17"/>
      <c r="G28" s="17"/>
      <c r="H28" s="17">
        <f>SUM(H29:H34)</f>
        <v>2200</v>
      </c>
      <c r="I28" s="19"/>
      <c r="J28" s="19"/>
      <c r="K28" s="19"/>
    </row>
    <row r="29" spans="1:11" s="2" customFormat="1" ht="60">
      <c r="A29" s="40">
        <v>1</v>
      </c>
      <c r="B29" s="19" t="s">
        <v>94</v>
      </c>
      <c r="C29" s="19" t="s">
        <v>43</v>
      </c>
      <c r="D29" s="19" t="s">
        <v>95</v>
      </c>
      <c r="E29" s="19" t="s">
        <v>96</v>
      </c>
      <c r="F29" s="19" t="s">
        <v>22</v>
      </c>
      <c r="G29" s="19" t="s">
        <v>97</v>
      </c>
      <c r="H29" s="13">
        <v>600</v>
      </c>
      <c r="I29" s="19" t="s">
        <v>50</v>
      </c>
      <c r="J29" s="65" t="s">
        <v>98</v>
      </c>
      <c r="K29" s="65" t="s">
        <v>68</v>
      </c>
    </row>
    <row r="30" spans="1:11" s="2" customFormat="1" ht="54">
      <c r="A30" s="40">
        <v>2</v>
      </c>
      <c r="B30" s="41" t="s">
        <v>99</v>
      </c>
      <c r="C30" s="42" t="s">
        <v>100</v>
      </c>
      <c r="D30" s="42" t="s">
        <v>100</v>
      </c>
      <c r="E30" s="43" t="s">
        <v>101</v>
      </c>
      <c r="F30" s="13" t="s">
        <v>22</v>
      </c>
      <c r="G30" s="13"/>
      <c r="H30" s="13">
        <v>100</v>
      </c>
      <c r="I30" s="43"/>
      <c r="J30" s="43" t="s">
        <v>102</v>
      </c>
      <c r="K30" s="43" t="s">
        <v>103</v>
      </c>
    </row>
    <row r="31" spans="1:11" s="2" customFormat="1" ht="54">
      <c r="A31" s="40">
        <v>3</v>
      </c>
      <c r="B31" s="36" t="s">
        <v>104</v>
      </c>
      <c r="C31" s="36" t="s">
        <v>63</v>
      </c>
      <c r="D31" s="36" t="s">
        <v>64</v>
      </c>
      <c r="E31" s="36" t="s">
        <v>105</v>
      </c>
      <c r="F31" s="36" t="s">
        <v>22</v>
      </c>
      <c r="G31" s="36"/>
      <c r="H31" s="36">
        <v>100</v>
      </c>
      <c r="I31" s="36" t="s">
        <v>106</v>
      </c>
      <c r="J31" s="66" t="s">
        <v>67</v>
      </c>
      <c r="K31" s="36" t="s">
        <v>68</v>
      </c>
    </row>
    <row r="32" spans="1:11" s="2" customFormat="1" ht="54">
      <c r="A32" s="40">
        <v>4</v>
      </c>
      <c r="B32" s="36" t="s">
        <v>107</v>
      </c>
      <c r="C32" s="36" t="s">
        <v>63</v>
      </c>
      <c r="D32" s="36" t="s">
        <v>64</v>
      </c>
      <c r="E32" s="36" t="s">
        <v>105</v>
      </c>
      <c r="F32" s="36" t="s">
        <v>22</v>
      </c>
      <c r="G32" s="36"/>
      <c r="H32" s="36">
        <v>100</v>
      </c>
      <c r="I32" s="36" t="s">
        <v>108</v>
      </c>
      <c r="J32" s="66" t="s">
        <v>67</v>
      </c>
      <c r="K32" s="36" t="s">
        <v>68</v>
      </c>
    </row>
    <row r="33" spans="1:11" s="2" customFormat="1" ht="108">
      <c r="A33" s="40">
        <v>5</v>
      </c>
      <c r="B33" s="32" t="s">
        <v>109</v>
      </c>
      <c r="C33" s="27" t="s">
        <v>73</v>
      </c>
      <c r="D33" s="27" t="s">
        <v>73</v>
      </c>
      <c r="E33" s="32" t="s">
        <v>110</v>
      </c>
      <c r="F33" s="36" t="s">
        <v>22</v>
      </c>
      <c r="G33" s="19"/>
      <c r="H33" s="27">
        <v>800</v>
      </c>
      <c r="I33" s="32" t="s">
        <v>111</v>
      </c>
      <c r="J33" s="64" t="s">
        <v>51</v>
      </c>
      <c r="K33" s="27" t="s">
        <v>77</v>
      </c>
    </row>
    <row r="34" spans="1:11" s="2" customFormat="1" ht="108">
      <c r="A34" s="40">
        <v>6</v>
      </c>
      <c r="B34" s="32" t="s">
        <v>112</v>
      </c>
      <c r="C34" s="27" t="s">
        <v>73</v>
      </c>
      <c r="D34" s="27" t="s">
        <v>73</v>
      </c>
      <c r="E34" s="32" t="s">
        <v>113</v>
      </c>
      <c r="F34" s="36" t="s">
        <v>22</v>
      </c>
      <c r="G34" s="19"/>
      <c r="H34" s="27">
        <v>500</v>
      </c>
      <c r="I34" s="32" t="s">
        <v>111</v>
      </c>
      <c r="J34" s="64" t="s">
        <v>51</v>
      </c>
      <c r="K34" s="27" t="s">
        <v>77</v>
      </c>
    </row>
    <row r="35" spans="1:11" s="2" customFormat="1" ht="18.75">
      <c r="A35" s="38" t="s">
        <v>114</v>
      </c>
      <c r="B35" s="44" t="s">
        <v>115</v>
      </c>
      <c r="C35" s="17"/>
      <c r="D35" s="17"/>
      <c r="E35" s="17"/>
      <c r="F35" s="17"/>
      <c r="G35" s="17"/>
      <c r="H35" s="45">
        <f>SUM(H36:H42)</f>
        <v>1005</v>
      </c>
      <c r="I35" s="17"/>
      <c r="J35" s="19"/>
      <c r="K35" s="19"/>
    </row>
    <row r="36" spans="1:11" s="2" customFormat="1" ht="42.75">
      <c r="A36" s="13">
        <v>1</v>
      </c>
      <c r="B36" s="21" t="s">
        <v>116</v>
      </c>
      <c r="C36" s="22" t="s">
        <v>28</v>
      </c>
      <c r="D36" s="22" t="s">
        <v>28</v>
      </c>
      <c r="E36" s="22" t="s">
        <v>117</v>
      </c>
      <c r="F36" s="22" t="s">
        <v>22</v>
      </c>
      <c r="G36" s="22" t="s">
        <v>118</v>
      </c>
      <c r="H36" s="22">
        <v>315</v>
      </c>
      <c r="I36" s="67"/>
      <c r="J36" s="21" t="s">
        <v>119</v>
      </c>
      <c r="K36" s="19"/>
    </row>
    <row r="37" spans="1:11" s="2" customFormat="1" ht="40.5">
      <c r="A37" s="13">
        <v>2</v>
      </c>
      <c r="B37" s="46" t="s">
        <v>120</v>
      </c>
      <c r="C37" s="47" t="s">
        <v>121</v>
      </c>
      <c r="D37" s="42" t="s">
        <v>122</v>
      </c>
      <c r="E37" s="47" t="s">
        <v>123</v>
      </c>
      <c r="F37" s="24" t="s">
        <v>124</v>
      </c>
      <c r="G37" s="48"/>
      <c r="H37" s="24">
        <v>20</v>
      </c>
      <c r="I37" s="47" t="s">
        <v>125</v>
      </c>
      <c r="J37" s="46" t="s">
        <v>126</v>
      </c>
      <c r="K37" s="47" t="s">
        <v>127</v>
      </c>
    </row>
    <row r="38" spans="1:11" s="2" customFormat="1" ht="40.5">
      <c r="A38" s="13">
        <v>3</v>
      </c>
      <c r="B38" s="24" t="s">
        <v>128</v>
      </c>
      <c r="C38" s="49" t="s">
        <v>79</v>
      </c>
      <c r="D38" s="32" t="s">
        <v>129</v>
      </c>
      <c r="E38" s="32" t="s">
        <v>130</v>
      </c>
      <c r="F38" s="13" t="s">
        <v>22</v>
      </c>
      <c r="G38" s="48"/>
      <c r="H38" s="32">
        <v>100</v>
      </c>
      <c r="I38" s="32" t="s">
        <v>131</v>
      </c>
      <c r="J38" s="32" t="s">
        <v>119</v>
      </c>
      <c r="K38" s="24" t="s">
        <v>61</v>
      </c>
    </row>
    <row r="39" spans="1:11" s="2" customFormat="1" ht="40.5">
      <c r="A39" s="13">
        <v>4</v>
      </c>
      <c r="B39" s="24" t="s">
        <v>132</v>
      </c>
      <c r="C39" s="49" t="s">
        <v>79</v>
      </c>
      <c r="D39" s="32" t="s">
        <v>133</v>
      </c>
      <c r="E39" s="32" t="s">
        <v>134</v>
      </c>
      <c r="F39" s="13" t="s">
        <v>22</v>
      </c>
      <c r="G39" s="48"/>
      <c r="H39" s="32">
        <v>120</v>
      </c>
      <c r="I39" s="32" t="s">
        <v>135</v>
      </c>
      <c r="J39" s="32" t="s">
        <v>119</v>
      </c>
      <c r="K39" s="24" t="s">
        <v>61</v>
      </c>
    </row>
    <row r="40" spans="1:11" s="2" customFormat="1" ht="40.5">
      <c r="A40" s="13">
        <v>5</v>
      </c>
      <c r="B40" s="24" t="s">
        <v>136</v>
      </c>
      <c r="C40" s="49" t="s">
        <v>79</v>
      </c>
      <c r="D40" s="32" t="s">
        <v>137</v>
      </c>
      <c r="E40" s="32" t="s">
        <v>138</v>
      </c>
      <c r="F40" s="13" t="s">
        <v>22</v>
      </c>
      <c r="G40" s="48"/>
      <c r="H40" s="32">
        <v>150</v>
      </c>
      <c r="I40" s="32" t="s">
        <v>139</v>
      </c>
      <c r="J40" s="32" t="s">
        <v>119</v>
      </c>
      <c r="K40" s="24" t="s">
        <v>61</v>
      </c>
    </row>
    <row r="41" spans="1:11" s="2" customFormat="1" ht="40.5">
      <c r="A41" s="13">
        <v>6</v>
      </c>
      <c r="B41" s="24" t="s">
        <v>140</v>
      </c>
      <c r="C41" s="49" t="s">
        <v>79</v>
      </c>
      <c r="D41" s="32" t="s">
        <v>141</v>
      </c>
      <c r="E41" s="32" t="s">
        <v>142</v>
      </c>
      <c r="F41" s="13" t="s">
        <v>22</v>
      </c>
      <c r="G41" s="48"/>
      <c r="H41" s="32">
        <v>150</v>
      </c>
      <c r="I41" s="32" t="s">
        <v>143</v>
      </c>
      <c r="J41" s="32" t="s">
        <v>119</v>
      </c>
      <c r="K41" s="24" t="s">
        <v>61</v>
      </c>
    </row>
    <row r="42" spans="1:11" s="2" customFormat="1" ht="40.5">
      <c r="A42" s="13">
        <v>7</v>
      </c>
      <c r="B42" s="24" t="s">
        <v>144</v>
      </c>
      <c r="C42" s="49" t="s">
        <v>79</v>
      </c>
      <c r="D42" s="32" t="s">
        <v>145</v>
      </c>
      <c r="E42" s="32" t="s">
        <v>146</v>
      </c>
      <c r="F42" s="13" t="s">
        <v>22</v>
      </c>
      <c r="G42" s="48"/>
      <c r="H42" s="32">
        <v>150</v>
      </c>
      <c r="I42" s="32" t="s">
        <v>147</v>
      </c>
      <c r="J42" s="32" t="s">
        <v>119</v>
      </c>
      <c r="K42" s="24" t="s">
        <v>61</v>
      </c>
    </row>
    <row r="43" spans="1:11" s="2" customFormat="1" ht="18.75">
      <c r="A43" s="13" t="s">
        <v>148</v>
      </c>
      <c r="B43" s="44" t="s">
        <v>149</v>
      </c>
      <c r="C43" s="50"/>
      <c r="D43" s="51"/>
      <c r="E43" s="29"/>
      <c r="F43" s="50"/>
      <c r="G43" s="19"/>
      <c r="H43" s="48">
        <v>170</v>
      </c>
      <c r="I43" s="67"/>
      <c r="J43" s="68"/>
      <c r="K43" s="19"/>
    </row>
    <row r="44" spans="1:11" s="2" customFormat="1" ht="71.25">
      <c r="A44" s="13"/>
      <c r="B44" s="21" t="s">
        <v>150</v>
      </c>
      <c r="C44" s="22" t="s">
        <v>27</v>
      </c>
      <c r="D44" s="22" t="s">
        <v>28</v>
      </c>
      <c r="E44" s="22" t="s">
        <v>151</v>
      </c>
      <c r="F44" s="21" t="s">
        <v>22</v>
      </c>
      <c r="G44" s="21" t="s">
        <v>152</v>
      </c>
      <c r="H44" s="21">
        <v>170</v>
      </c>
      <c r="I44" s="23" t="s">
        <v>153</v>
      </c>
      <c r="J44" s="21" t="s">
        <v>154</v>
      </c>
      <c r="K44" s="19"/>
    </row>
    <row r="45" spans="1:11" s="2" customFormat="1" ht="18.75">
      <c r="A45" s="38" t="s">
        <v>155</v>
      </c>
      <c r="B45" s="39" t="s">
        <v>156</v>
      </c>
      <c r="C45" s="17"/>
      <c r="D45" s="17"/>
      <c r="E45" s="17"/>
      <c r="F45" s="17"/>
      <c r="G45" s="17"/>
      <c r="H45" s="17">
        <f>H46</f>
        <v>1000</v>
      </c>
      <c r="I45" s="17"/>
      <c r="J45" s="19"/>
      <c r="K45" s="19"/>
    </row>
    <row r="46" spans="1:11" s="2" customFormat="1" ht="36">
      <c r="A46" s="13"/>
      <c r="B46" s="52" t="s">
        <v>157</v>
      </c>
      <c r="C46" s="19" t="s">
        <v>158</v>
      </c>
      <c r="D46" s="19" t="s">
        <v>159</v>
      </c>
      <c r="E46" s="19" t="s">
        <v>160</v>
      </c>
      <c r="F46" s="13" t="s">
        <v>22</v>
      </c>
      <c r="G46" s="53" t="s">
        <v>161</v>
      </c>
      <c r="H46" s="19">
        <v>1000</v>
      </c>
      <c r="I46" s="19" t="s">
        <v>160</v>
      </c>
      <c r="J46" s="19" t="s">
        <v>162</v>
      </c>
      <c r="K46" s="19" t="s">
        <v>163</v>
      </c>
    </row>
    <row r="47" spans="1:11" s="3" customFormat="1" ht="18.75">
      <c r="A47" s="17" t="s">
        <v>164</v>
      </c>
      <c r="B47" s="17" t="s">
        <v>165</v>
      </c>
      <c r="C47" s="54"/>
      <c r="D47" s="54"/>
      <c r="E47" s="54"/>
      <c r="F47" s="17"/>
      <c r="G47" s="54"/>
      <c r="H47" s="55">
        <f>SUM(H48:H109)</f>
        <v>11592.171950999998</v>
      </c>
      <c r="I47" s="19"/>
      <c r="J47" s="19"/>
      <c r="K47" s="69"/>
    </row>
    <row r="48" spans="1:11" s="3" customFormat="1" ht="60">
      <c r="A48" s="19">
        <v>1</v>
      </c>
      <c r="B48" s="19" t="s">
        <v>166</v>
      </c>
      <c r="C48" s="19" t="s">
        <v>19</v>
      </c>
      <c r="D48" s="19" t="s">
        <v>167</v>
      </c>
      <c r="E48" s="19" t="s">
        <v>168</v>
      </c>
      <c r="F48" s="13" t="s">
        <v>124</v>
      </c>
      <c r="G48" s="19" t="s">
        <v>168</v>
      </c>
      <c r="H48" s="19">
        <v>210</v>
      </c>
      <c r="I48" s="19" t="s">
        <v>169</v>
      </c>
      <c r="J48" s="19" t="s">
        <v>170</v>
      </c>
      <c r="K48" s="19" t="s">
        <v>171</v>
      </c>
    </row>
    <row r="49" spans="1:11" s="3" customFormat="1" ht="60">
      <c r="A49" s="19">
        <v>2</v>
      </c>
      <c r="B49" s="56" t="s">
        <v>172</v>
      </c>
      <c r="C49" s="19" t="s">
        <v>19</v>
      </c>
      <c r="D49" s="56" t="s">
        <v>173</v>
      </c>
      <c r="E49" s="56" t="s">
        <v>168</v>
      </c>
      <c r="F49" s="13" t="s">
        <v>124</v>
      </c>
      <c r="G49" s="56" t="s">
        <v>168</v>
      </c>
      <c r="H49" s="56">
        <v>86.21</v>
      </c>
      <c r="I49" s="56" t="s">
        <v>174</v>
      </c>
      <c r="J49" s="56" t="s">
        <v>170</v>
      </c>
      <c r="K49" s="19" t="s">
        <v>171</v>
      </c>
    </row>
    <row r="50" spans="1:11" s="3" customFormat="1" ht="60">
      <c r="A50" s="19">
        <v>3</v>
      </c>
      <c r="B50" s="56" t="s">
        <v>175</v>
      </c>
      <c r="C50" s="19" t="s">
        <v>19</v>
      </c>
      <c r="D50" s="56" t="s">
        <v>176</v>
      </c>
      <c r="E50" s="56" t="s">
        <v>168</v>
      </c>
      <c r="F50" s="13" t="s">
        <v>124</v>
      </c>
      <c r="G50" s="56" t="s">
        <v>168</v>
      </c>
      <c r="H50" s="56">
        <v>45.54</v>
      </c>
      <c r="I50" s="56" t="s">
        <v>177</v>
      </c>
      <c r="J50" s="56" t="s">
        <v>170</v>
      </c>
      <c r="K50" s="19" t="s">
        <v>171</v>
      </c>
    </row>
    <row r="51" spans="1:11" s="3" customFormat="1" ht="60">
      <c r="A51" s="19">
        <v>4</v>
      </c>
      <c r="B51" s="56" t="s">
        <v>178</v>
      </c>
      <c r="C51" s="19" t="s">
        <v>19</v>
      </c>
      <c r="D51" s="56" t="s">
        <v>179</v>
      </c>
      <c r="E51" s="56" t="s">
        <v>168</v>
      </c>
      <c r="F51" s="13" t="s">
        <v>124</v>
      </c>
      <c r="G51" s="56" t="s">
        <v>168</v>
      </c>
      <c r="H51" s="56">
        <v>21.02</v>
      </c>
      <c r="I51" s="56" t="s">
        <v>180</v>
      </c>
      <c r="J51" s="56" t="s">
        <v>170</v>
      </c>
      <c r="K51" s="19" t="s">
        <v>171</v>
      </c>
    </row>
    <row r="52" spans="1:11" s="3" customFormat="1" ht="60">
      <c r="A52" s="19">
        <v>5</v>
      </c>
      <c r="B52" s="56" t="s">
        <v>181</v>
      </c>
      <c r="C52" s="19" t="s">
        <v>19</v>
      </c>
      <c r="D52" s="56" t="s">
        <v>182</v>
      </c>
      <c r="E52" s="56" t="s">
        <v>168</v>
      </c>
      <c r="F52" s="13" t="s">
        <v>124</v>
      </c>
      <c r="G52" s="56" t="s">
        <v>168</v>
      </c>
      <c r="H52" s="56">
        <v>24.46</v>
      </c>
      <c r="I52" s="56" t="s">
        <v>183</v>
      </c>
      <c r="J52" s="56" t="s">
        <v>170</v>
      </c>
      <c r="K52" s="19" t="s">
        <v>171</v>
      </c>
    </row>
    <row r="53" spans="1:11" s="3" customFormat="1" ht="36">
      <c r="A53" s="19">
        <v>6</v>
      </c>
      <c r="B53" s="19" t="s">
        <v>184</v>
      </c>
      <c r="C53" s="19" t="s">
        <v>43</v>
      </c>
      <c r="D53" s="19" t="s">
        <v>185</v>
      </c>
      <c r="E53" s="19" t="s">
        <v>186</v>
      </c>
      <c r="F53" s="13" t="s">
        <v>22</v>
      </c>
      <c r="G53" s="19" t="s">
        <v>187</v>
      </c>
      <c r="H53" s="19">
        <v>120</v>
      </c>
      <c r="I53" s="19" t="s">
        <v>188</v>
      </c>
      <c r="J53" s="19" t="s">
        <v>189</v>
      </c>
      <c r="K53" s="19" t="s">
        <v>190</v>
      </c>
    </row>
    <row r="54" spans="1:11" s="3" customFormat="1" ht="60">
      <c r="A54" s="19">
        <v>7</v>
      </c>
      <c r="B54" s="19" t="s">
        <v>191</v>
      </c>
      <c r="C54" s="19" t="s">
        <v>43</v>
      </c>
      <c r="D54" s="19" t="s">
        <v>192</v>
      </c>
      <c r="E54" s="19" t="s">
        <v>193</v>
      </c>
      <c r="F54" s="13" t="s">
        <v>22</v>
      </c>
      <c r="G54" s="19" t="s">
        <v>194</v>
      </c>
      <c r="H54" s="19">
        <v>257</v>
      </c>
      <c r="I54" s="19" t="s">
        <v>195</v>
      </c>
      <c r="J54" s="19" t="s">
        <v>189</v>
      </c>
      <c r="K54" s="19" t="s">
        <v>190</v>
      </c>
    </row>
    <row r="55" spans="1:11" s="3" customFormat="1" ht="36">
      <c r="A55" s="19">
        <v>8</v>
      </c>
      <c r="B55" s="19" t="s">
        <v>196</v>
      </c>
      <c r="C55" s="19" t="s">
        <v>43</v>
      </c>
      <c r="D55" s="19" t="s">
        <v>197</v>
      </c>
      <c r="E55" s="19" t="s">
        <v>198</v>
      </c>
      <c r="F55" s="13" t="s">
        <v>22</v>
      </c>
      <c r="G55" s="19" t="s">
        <v>199</v>
      </c>
      <c r="H55" s="19">
        <v>160</v>
      </c>
      <c r="I55" s="19" t="s">
        <v>200</v>
      </c>
      <c r="J55" s="19" t="s">
        <v>189</v>
      </c>
      <c r="K55" s="19" t="s">
        <v>190</v>
      </c>
    </row>
    <row r="56" spans="1:11" s="3" customFormat="1" ht="84">
      <c r="A56" s="19">
        <v>9</v>
      </c>
      <c r="B56" s="19" t="s">
        <v>201</v>
      </c>
      <c r="C56" s="19" t="s">
        <v>43</v>
      </c>
      <c r="D56" s="19" t="s">
        <v>202</v>
      </c>
      <c r="E56" s="19" t="s">
        <v>203</v>
      </c>
      <c r="F56" s="13" t="s">
        <v>22</v>
      </c>
      <c r="G56" s="19" t="s">
        <v>204</v>
      </c>
      <c r="H56" s="19">
        <v>270</v>
      </c>
      <c r="I56" s="35" t="s">
        <v>205</v>
      </c>
      <c r="J56" s="19" t="s">
        <v>206</v>
      </c>
      <c r="K56" s="19" t="s">
        <v>190</v>
      </c>
    </row>
    <row r="57" spans="1:11" s="3" customFormat="1" ht="60">
      <c r="A57" s="19">
        <v>10</v>
      </c>
      <c r="B57" s="22" t="s">
        <v>207</v>
      </c>
      <c r="C57" s="22" t="s">
        <v>27</v>
      </c>
      <c r="D57" s="22" t="s">
        <v>208</v>
      </c>
      <c r="E57" s="22" t="s">
        <v>209</v>
      </c>
      <c r="F57" s="22" t="s">
        <v>22</v>
      </c>
      <c r="G57" s="22" t="s">
        <v>210</v>
      </c>
      <c r="H57" s="22">
        <v>545</v>
      </c>
      <c r="I57" s="22" t="s">
        <v>211</v>
      </c>
      <c r="J57" s="19" t="s">
        <v>170</v>
      </c>
      <c r="K57" s="19"/>
    </row>
    <row r="58" spans="1:11" s="3" customFormat="1" ht="60">
      <c r="A58" s="19">
        <v>11</v>
      </c>
      <c r="B58" s="22" t="s">
        <v>212</v>
      </c>
      <c r="C58" s="22" t="s">
        <v>27</v>
      </c>
      <c r="D58" s="22" t="s">
        <v>213</v>
      </c>
      <c r="E58" s="22" t="s">
        <v>214</v>
      </c>
      <c r="F58" s="22" t="s">
        <v>22</v>
      </c>
      <c r="G58" s="22" t="s">
        <v>210</v>
      </c>
      <c r="H58" s="22">
        <v>220.25</v>
      </c>
      <c r="I58" s="22" t="s">
        <v>215</v>
      </c>
      <c r="J58" s="19" t="s">
        <v>170</v>
      </c>
      <c r="K58" s="19"/>
    </row>
    <row r="59" spans="1:11" s="3" customFormat="1" ht="60">
      <c r="A59" s="19">
        <v>12</v>
      </c>
      <c r="B59" s="22" t="s">
        <v>216</v>
      </c>
      <c r="C59" s="22" t="s">
        <v>27</v>
      </c>
      <c r="D59" s="23" t="s">
        <v>217</v>
      </c>
      <c r="E59" s="22" t="s">
        <v>218</v>
      </c>
      <c r="F59" s="21" t="s">
        <v>22</v>
      </c>
      <c r="G59" s="22" t="s">
        <v>210</v>
      </c>
      <c r="H59" s="22">
        <v>147.5</v>
      </c>
      <c r="I59" s="22" t="s">
        <v>219</v>
      </c>
      <c r="J59" s="19" t="s">
        <v>170</v>
      </c>
      <c r="K59" s="19"/>
    </row>
    <row r="60" spans="1:11" s="3" customFormat="1" ht="60">
      <c r="A60" s="19">
        <v>13</v>
      </c>
      <c r="B60" s="22" t="s">
        <v>220</v>
      </c>
      <c r="C60" s="22" t="s">
        <v>27</v>
      </c>
      <c r="D60" s="23" t="s">
        <v>221</v>
      </c>
      <c r="E60" s="22" t="s">
        <v>222</v>
      </c>
      <c r="F60" s="21" t="s">
        <v>22</v>
      </c>
      <c r="G60" s="22" t="s">
        <v>210</v>
      </c>
      <c r="H60" s="22">
        <v>24.5</v>
      </c>
      <c r="I60" s="22" t="s">
        <v>223</v>
      </c>
      <c r="J60" s="19" t="s">
        <v>170</v>
      </c>
      <c r="K60" s="19"/>
    </row>
    <row r="61" spans="1:11" s="3" customFormat="1" ht="60">
      <c r="A61" s="19">
        <v>14</v>
      </c>
      <c r="B61" s="22" t="s">
        <v>224</v>
      </c>
      <c r="C61" s="22" t="s">
        <v>27</v>
      </c>
      <c r="D61" s="22" t="s">
        <v>225</v>
      </c>
      <c r="E61" s="22" t="s">
        <v>226</v>
      </c>
      <c r="F61" s="21" t="s">
        <v>22</v>
      </c>
      <c r="G61" s="22" t="s">
        <v>210</v>
      </c>
      <c r="H61" s="21">
        <v>168.25</v>
      </c>
      <c r="I61" s="21" t="s">
        <v>227</v>
      </c>
      <c r="J61" s="19" t="s">
        <v>170</v>
      </c>
      <c r="K61" s="19"/>
    </row>
    <row r="62" spans="1:11" s="3" customFormat="1" ht="40.5">
      <c r="A62" s="19">
        <v>15</v>
      </c>
      <c r="B62" s="24" t="s">
        <v>228</v>
      </c>
      <c r="C62" s="24" t="s">
        <v>35</v>
      </c>
      <c r="D62" s="24" t="s">
        <v>229</v>
      </c>
      <c r="E62" s="24" t="s">
        <v>230</v>
      </c>
      <c r="F62" s="24" t="s">
        <v>22</v>
      </c>
      <c r="G62" s="24" t="s">
        <v>210</v>
      </c>
      <c r="H62" s="24">
        <v>100</v>
      </c>
      <c r="I62" s="24" t="s">
        <v>231</v>
      </c>
      <c r="J62" s="24" t="s">
        <v>232</v>
      </c>
      <c r="K62" s="24" t="s">
        <v>233</v>
      </c>
    </row>
    <row r="63" spans="1:11" s="3" customFormat="1" ht="40.5">
      <c r="A63" s="19">
        <v>16</v>
      </c>
      <c r="B63" s="24" t="s">
        <v>234</v>
      </c>
      <c r="C63" s="24" t="s">
        <v>35</v>
      </c>
      <c r="D63" s="24" t="s">
        <v>235</v>
      </c>
      <c r="E63" s="24" t="s">
        <v>236</v>
      </c>
      <c r="F63" s="24" t="s">
        <v>22</v>
      </c>
      <c r="G63" s="24" t="s">
        <v>237</v>
      </c>
      <c r="H63" s="24">
        <v>320</v>
      </c>
      <c r="I63" s="24" t="s">
        <v>238</v>
      </c>
      <c r="J63" s="24" t="s">
        <v>232</v>
      </c>
      <c r="K63" s="24" t="s">
        <v>233</v>
      </c>
    </row>
    <row r="64" spans="1:11" s="3" customFormat="1" ht="40.5">
      <c r="A64" s="19">
        <v>17</v>
      </c>
      <c r="B64" s="24" t="s">
        <v>239</v>
      </c>
      <c r="C64" s="24" t="s">
        <v>35</v>
      </c>
      <c r="D64" s="24" t="s">
        <v>240</v>
      </c>
      <c r="E64" s="24" t="s">
        <v>241</v>
      </c>
      <c r="F64" s="24" t="s">
        <v>22</v>
      </c>
      <c r="G64" s="24" t="s">
        <v>237</v>
      </c>
      <c r="H64" s="24">
        <v>220</v>
      </c>
      <c r="I64" s="24" t="s">
        <v>242</v>
      </c>
      <c r="J64" s="24" t="s">
        <v>232</v>
      </c>
      <c r="K64" s="24" t="s">
        <v>233</v>
      </c>
    </row>
    <row r="65" spans="1:11" s="3" customFormat="1" ht="40.5">
      <c r="A65" s="19">
        <v>18</v>
      </c>
      <c r="B65" s="24" t="s">
        <v>243</v>
      </c>
      <c r="C65" s="24" t="s">
        <v>35</v>
      </c>
      <c r="D65" s="24" t="s">
        <v>244</v>
      </c>
      <c r="E65" s="24" t="s">
        <v>245</v>
      </c>
      <c r="F65" s="24" t="s">
        <v>22</v>
      </c>
      <c r="G65" s="24" t="s">
        <v>246</v>
      </c>
      <c r="H65" s="24">
        <v>160</v>
      </c>
      <c r="I65" s="24" t="s">
        <v>247</v>
      </c>
      <c r="J65" s="24" t="s">
        <v>232</v>
      </c>
      <c r="K65" s="24" t="s">
        <v>233</v>
      </c>
    </row>
    <row r="66" spans="1:11" s="3" customFormat="1" ht="40.5">
      <c r="A66" s="19">
        <v>19</v>
      </c>
      <c r="B66" s="24" t="s">
        <v>248</v>
      </c>
      <c r="C66" s="24" t="s">
        <v>35</v>
      </c>
      <c r="D66" s="24" t="s">
        <v>249</v>
      </c>
      <c r="E66" s="24" t="s">
        <v>241</v>
      </c>
      <c r="F66" s="24" t="s">
        <v>22</v>
      </c>
      <c r="G66" s="24" t="s">
        <v>237</v>
      </c>
      <c r="H66" s="24">
        <v>220</v>
      </c>
      <c r="I66" s="24" t="s">
        <v>250</v>
      </c>
      <c r="J66" s="24" t="s">
        <v>232</v>
      </c>
      <c r="K66" s="24" t="s">
        <v>233</v>
      </c>
    </row>
    <row r="67" spans="1:11" s="3" customFormat="1" ht="40.5">
      <c r="A67" s="19">
        <v>20</v>
      </c>
      <c r="B67" s="24" t="s">
        <v>251</v>
      </c>
      <c r="C67" s="24" t="s">
        <v>35</v>
      </c>
      <c r="D67" s="24" t="s">
        <v>229</v>
      </c>
      <c r="E67" s="24" t="s">
        <v>252</v>
      </c>
      <c r="F67" s="24" t="s">
        <v>22</v>
      </c>
      <c r="G67" s="24" t="s">
        <v>246</v>
      </c>
      <c r="H67" s="24">
        <v>200</v>
      </c>
      <c r="I67" s="24" t="s">
        <v>253</v>
      </c>
      <c r="J67" s="24" t="s">
        <v>232</v>
      </c>
      <c r="K67" s="24" t="s">
        <v>233</v>
      </c>
    </row>
    <row r="68" spans="1:11" s="3" customFormat="1" ht="40.5">
      <c r="A68" s="19">
        <v>21</v>
      </c>
      <c r="B68" s="24" t="s">
        <v>254</v>
      </c>
      <c r="C68" s="24" t="s">
        <v>35</v>
      </c>
      <c r="D68" s="24" t="s">
        <v>255</v>
      </c>
      <c r="E68" s="24" t="s">
        <v>256</v>
      </c>
      <c r="F68" s="24" t="s">
        <v>22</v>
      </c>
      <c r="G68" s="24" t="s">
        <v>237</v>
      </c>
      <c r="H68" s="24">
        <v>140</v>
      </c>
      <c r="I68" s="24" t="s">
        <v>257</v>
      </c>
      <c r="J68" s="24" t="s">
        <v>232</v>
      </c>
      <c r="K68" s="24" t="s">
        <v>233</v>
      </c>
    </row>
    <row r="69" spans="1:11" s="3" customFormat="1" ht="40.5">
      <c r="A69" s="19">
        <v>22</v>
      </c>
      <c r="B69" s="24" t="s">
        <v>258</v>
      </c>
      <c r="C69" s="24" t="s">
        <v>35</v>
      </c>
      <c r="D69" s="24" t="s">
        <v>259</v>
      </c>
      <c r="E69" s="24" t="s">
        <v>260</v>
      </c>
      <c r="F69" s="24" t="s">
        <v>22</v>
      </c>
      <c r="G69" s="24" t="s">
        <v>237</v>
      </c>
      <c r="H69" s="24">
        <v>220</v>
      </c>
      <c r="I69" s="24" t="s">
        <v>261</v>
      </c>
      <c r="J69" s="24" t="s">
        <v>232</v>
      </c>
      <c r="K69" s="24" t="s">
        <v>233</v>
      </c>
    </row>
    <row r="70" spans="1:11" s="3" customFormat="1" ht="40.5">
      <c r="A70" s="19">
        <v>23</v>
      </c>
      <c r="B70" s="24" t="s">
        <v>262</v>
      </c>
      <c r="C70" s="24" t="s">
        <v>35</v>
      </c>
      <c r="D70" s="24" t="s">
        <v>263</v>
      </c>
      <c r="E70" s="24" t="s">
        <v>260</v>
      </c>
      <c r="F70" s="24" t="s">
        <v>22</v>
      </c>
      <c r="G70" s="24" t="s">
        <v>237</v>
      </c>
      <c r="H70" s="24">
        <v>220</v>
      </c>
      <c r="I70" s="24" t="s">
        <v>264</v>
      </c>
      <c r="J70" s="24" t="s">
        <v>232</v>
      </c>
      <c r="K70" s="24" t="s">
        <v>233</v>
      </c>
    </row>
    <row r="71" spans="1:11" s="3" customFormat="1" ht="40.5">
      <c r="A71" s="19">
        <v>24</v>
      </c>
      <c r="B71" s="24" t="s">
        <v>265</v>
      </c>
      <c r="C71" s="24" t="s">
        <v>35</v>
      </c>
      <c r="D71" s="24" t="s">
        <v>266</v>
      </c>
      <c r="E71" s="24" t="s">
        <v>267</v>
      </c>
      <c r="F71" s="24" t="s">
        <v>22</v>
      </c>
      <c r="G71" s="24" t="s">
        <v>246</v>
      </c>
      <c r="H71" s="24">
        <v>128</v>
      </c>
      <c r="I71" s="24" t="s">
        <v>268</v>
      </c>
      <c r="J71" s="24" t="s">
        <v>232</v>
      </c>
      <c r="K71" s="24" t="s">
        <v>233</v>
      </c>
    </row>
    <row r="72" spans="1:11" ht="40.5">
      <c r="A72" s="19">
        <v>25</v>
      </c>
      <c r="B72" s="24" t="s">
        <v>269</v>
      </c>
      <c r="C72" s="24" t="s">
        <v>35</v>
      </c>
      <c r="D72" s="24" t="s">
        <v>270</v>
      </c>
      <c r="E72" s="24" t="s">
        <v>271</v>
      </c>
      <c r="F72" s="24" t="s">
        <v>22</v>
      </c>
      <c r="G72" s="24" t="s">
        <v>237</v>
      </c>
      <c r="H72" s="24">
        <v>232</v>
      </c>
      <c r="I72" s="24" t="s">
        <v>272</v>
      </c>
      <c r="J72" s="24" t="s">
        <v>232</v>
      </c>
      <c r="K72" s="24" t="s">
        <v>233</v>
      </c>
    </row>
    <row r="73" spans="1:11" ht="40.5">
      <c r="A73" s="19">
        <v>26</v>
      </c>
      <c r="B73" s="24" t="s">
        <v>273</v>
      </c>
      <c r="C73" s="24" t="s">
        <v>35</v>
      </c>
      <c r="D73" s="24" t="s">
        <v>274</v>
      </c>
      <c r="E73" s="24" t="s">
        <v>275</v>
      </c>
      <c r="F73" s="24" t="s">
        <v>22</v>
      </c>
      <c r="G73" s="24" t="s">
        <v>237</v>
      </c>
      <c r="H73" s="24">
        <v>250</v>
      </c>
      <c r="I73" s="24" t="s">
        <v>276</v>
      </c>
      <c r="J73" s="24" t="s">
        <v>232</v>
      </c>
      <c r="K73" s="24" t="s">
        <v>233</v>
      </c>
    </row>
    <row r="74" spans="1:11" ht="40.5">
      <c r="A74" s="19">
        <v>27</v>
      </c>
      <c r="B74" s="24" t="s">
        <v>277</v>
      </c>
      <c r="C74" s="24" t="s">
        <v>35</v>
      </c>
      <c r="D74" s="24" t="s">
        <v>278</v>
      </c>
      <c r="E74" s="24" t="s">
        <v>260</v>
      </c>
      <c r="F74" s="24" t="s">
        <v>22</v>
      </c>
      <c r="G74" s="24" t="s">
        <v>237</v>
      </c>
      <c r="H74" s="24">
        <v>220</v>
      </c>
      <c r="I74" s="24" t="s">
        <v>279</v>
      </c>
      <c r="J74" s="24" t="s">
        <v>232</v>
      </c>
      <c r="K74" s="24" t="s">
        <v>233</v>
      </c>
    </row>
    <row r="75" spans="1:11" ht="40.5">
      <c r="A75" s="19">
        <v>28</v>
      </c>
      <c r="B75" s="24" t="s">
        <v>280</v>
      </c>
      <c r="C75" s="24" t="s">
        <v>35</v>
      </c>
      <c r="D75" s="24" t="s">
        <v>281</v>
      </c>
      <c r="E75" s="24" t="s">
        <v>260</v>
      </c>
      <c r="F75" s="24" t="s">
        <v>22</v>
      </c>
      <c r="G75" s="24" t="s">
        <v>237</v>
      </c>
      <c r="H75" s="24">
        <v>220</v>
      </c>
      <c r="I75" s="24" t="s">
        <v>282</v>
      </c>
      <c r="J75" s="24" t="s">
        <v>232</v>
      </c>
      <c r="K75" s="24" t="s">
        <v>233</v>
      </c>
    </row>
    <row r="76" spans="1:11" ht="40.5">
      <c r="A76" s="19">
        <v>29</v>
      </c>
      <c r="B76" s="24" t="s">
        <v>283</v>
      </c>
      <c r="C76" s="24" t="s">
        <v>35</v>
      </c>
      <c r="D76" s="24" t="s">
        <v>284</v>
      </c>
      <c r="E76" s="24" t="s">
        <v>285</v>
      </c>
      <c r="F76" s="24" t="s">
        <v>22</v>
      </c>
      <c r="G76" s="24" t="s">
        <v>237</v>
      </c>
      <c r="H76" s="24">
        <v>300</v>
      </c>
      <c r="I76" s="24" t="s">
        <v>286</v>
      </c>
      <c r="J76" s="24" t="s">
        <v>232</v>
      </c>
      <c r="K76" s="24" t="s">
        <v>233</v>
      </c>
    </row>
    <row r="77" spans="1:11" ht="40.5">
      <c r="A77" s="19">
        <v>30</v>
      </c>
      <c r="B77" s="24" t="s">
        <v>287</v>
      </c>
      <c r="C77" s="24" t="s">
        <v>35</v>
      </c>
      <c r="D77" s="24" t="s">
        <v>288</v>
      </c>
      <c r="E77" s="24" t="s">
        <v>260</v>
      </c>
      <c r="F77" s="24" t="s">
        <v>22</v>
      </c>
      <c r="G77" s="24" t="s">
        <v>246</v>
      </c>
      <c r="H77" s="24">
        <v>160</v>
      </c>
      <c r="I77" s="83" t="s">
        <v>289</v>
      </c>
      <c r="J77" s="24" t="s">
        <v>232</v>
      </c>
      <c r="K77" s="24" t="s">
        <v>233</v>
      </c>
    </row>
    <row r="78" spans="1:11" ht="40.5">
      <c r="A78" s="19">
        <v>31</v>
      </c>
      <c r="B78" s="43" t="s">
        <v>290</v>
      </c>
      <c r="C78" s="47" t="s">
        <v>121</v>
      </c>
      <c r="D78" s="70" t="s">
        <v>291</v>
      </c>
      <c r="E78" s="43" t="s">
        <v>292</v>
      </c>
      <c r="F78" s="24" t="s">
        <v>124</v>
      </c>
      <c r="G78" s="48"/>
      <c r="H78" s="19">
        <v>60</v>
      </c>
      <c r="I78" s="93" t="s">
        <v>293</v>
      </c>
      <c r="J78" s="43" t="s">
        <v>294</v>
      </c>
      <c r="K78" s="43" t="s">
        <v>295</v>
      </c>
    </row>
    <row r="79" spans="1:11" ht="40.5">
      <c r="A79" s="19">
        <v>32</v>
      </c>
      <c r="B79" s="43" t="s">
        <v>296</v>
      </c>
      <c r="C79" s="47" t="s">
        <v>121</v>
      </c>
      <c r="D79" s="70" t="s">
        <v>100</v>
      </c>
      <c r="E79" s="43" t="s">
        <v>292</v>
      </c>
      <c r="F79" s="24" t="s">
        <v>124</v>
      </c>
      <c r="G79" s="48"/>
      <c r="H79" s="71">
        <v>100</v>
      </c>
      <c r="I79" s="93" t="s">
        <v>297</v>
      </c>
      <c r="J79" s="43" t="s">
        <v>294</v>
      </c>
      <c r="K79" s="43" t="s">
        <v>295</v>
      </c>
    </row>
    <row r="80" spans="1:11" ht="41.25">
      <c r="A80" s="19">
        <v>33</v>
      </c>
      <c r="B80" s="72" t="s">
        <v>298</v>
      </c>
      <c r="C80" s="73" t="s">
        <v>121</v>
      </c>
      <c r="D80" s="74" t="s">
        <v>299</v>
      </c>
      <c r="E80" s="72" t="s">
        <v>292</v>
      </c>
      <c r="F80" s="24" t="s">
        <v>124</v>
      </c>
      <c r="G80" s="48"/>
      <c r="H80" s="75">
        <v>60</v>
      </c>
      <c r="I80" s="94" t="s">
        <v>300</v>
      </c>
      <c r="J80" s="72" t="s">
        <v>294</v>
      </c>
      <c r="K80" s="72" t="s">
        <v>295</v>
      </c>
    </row>
    <row r="81" spans="1:11" ht="54.75">
      <c r="A81" s="19">
        <v>34</v>
      </c>
      <c r="B81" s="76" t="s">
        <v>301</v>
      </c>
      <c r="C81" s="73" t="s">
        <v>121</v>
      </c>
      <c r="D81" s="76" t="s">
        <v>302</v>
      </c>
      <c r="E81" s="77" t="s">
        <v>303</v>
      </c>
      <c r="F81" s="24" t="s">
        <v>22</v>
      </c>
      <c r="G81" s="19"/>
      <c r="H81" s="77">
        <v>60</v>
      </c>
      <c r="I81" s="95" t="s">
        <v>304</v>
      </c>
      <c r="J81" s="76" t="s">
        <v>305</v>
      </c>
      <c r="K81" s="77" t="s">
        <v>306</v>
      </c>
    </row>
    <row r="82" spans="1:11" ht="27.75">
      <c r="A82" s="19">
        <v>35</v>
      </c>
      <c r="B82" s="46" t="s">
        <v>307</v>
      </c>
      <c r="C82" s="73" t="s">
        <v>121</v>
      </c>
      <c r="D82" s="46" t="s">
        <v>308</v>
      </c>
      <c r="E82" s="47" t="s">
        <v>309</v>
      </c>
      <c r="F82" s="24" t="s">
        <v>22</v>
      </c>
      <c r="G82" s="19"/>
      <c r="H82" s="47">
        <v>110</v>
      </c>
      <c r="I82" s="24" t="s">
        <v>304</v>
      </c>
      <c r="J82" s="46" t="s">
        <v>305</v>
      </c>
      <c r="K82" s="47" t="s">
        <v>306</v>
      </c>
    </row>
    <row r="83" spans="1:11" ht="27.75">
      <c r="A83" s="19">
        <v>36</v>
      </c>
      <c r="B83" s="46" t="s">
        <v>310</v>
      </c>
      <c r="C83" s="73" t="s">
        <v>121</v>
      </c>
      <c r="D83" s="46" t="s">
        <v>311</v>
      </c>
      <c r="E83" s="47" t="s">
        <v>312</v>
      </c>
      <c r="F83" s="24" t="s">
        <v>22</v>
      </c>
      <c r="G83" s="19"/>
      <c r="H83" s="47">
        <v>50</v>
      </c>
      <c r="I83" s="24" t="s">
        <v>313</v>
      </c>
      <c r="J83" s="46" t="s">
        <v>305</v>
      </c>
      <c r="K83" s="47" t="s">
        <v>306</v>
      </c>
    </row>
    <row r="84" spans="1:11" ht="54.75">
      <c r="A84" s="19">
        <v>37</v>
      </c>
      <c r="B84" s="46" t="s">
        <v>314</v>
      </c>
      <c r="C84" s="73" t="s">
        <v>121</v>
      </c>
      <c r="D84" s="46" t="s">
        <v>315</v>
      </c>
      <c r="E84" s="47" t="s">
        <v>316</v>
      </c>
      <c r="F84" s="24" t="s">
        <v>22</v>
      </c>
      <c r="G84" s="19"/>
      <c r="H84" s="47">
        <v>72</v>
      </c>
      <c r="I84" s="24" t="s">
        <v>317</v>
      </c>
      <c r="J84" s="46" t="s">
        <v>305</v>
      </c>
      <c r="K84" s="47" t="s">
        <v>306</v>
      </c>
    </row>
    <row r="85" spans="1:11" ht="28.5">
      <c r="A85" s="19">
        <v>38</v>
      </c>
      <c r="B85" s="78" t="s">
        <v>318</v>
      </c>
      <c r="C85" s="64" t="s">
        <v>319</v>
      </c>
      <c r="D85" s="64" t="s">
        <v>320</v>
      </c>
      <c r="E85" s="64" t="s">
        <v>321</v>
      </c>
      <c r="F85" s="24" t="s">
        <v>22</v>
      </c>
      <c r="G85" s="19"/>
      <c r="H85" s="64">
        <v>217</v>
      </c>
      <c r="I85" s="64" t="s">
        <v>322</v>
      </c>
      <c r="J85" s="64" t="s">
        <v>323</v>
      </c>
      <c r="K85" s="64" t="s">
        <v>171</v>
      </c>
    </row>
    <row r="86" spans="1:11" ht="42.75">
      <c r="A86" s="19">
        <v>39</v>
      </c>
      <c r="B86" s="78" t="s">
        <v>324</v>
      </c>
      <c r="C86" s="64" t="s">
        <v>319</v>
      </c>
      <c r="D86" s="64" t="s">
        <v>325</v>
      </c>
      <c r="E86" s="64" t="s">
        <v>326</v>
      </c>
      <c r="F86" s="24" t="s">
        <v>22</v>
      </c>
      <c r="G86" s="19"/>
      <c r="H86" s="64">
        <v>272</v>
      </c>
      <c r="I86" s="64" t="s">
        <v>322</v>
      </c>
      <c r="J86" s="64" t="s">
        <v>323</v>
      </c>
      <c r="K86" s="64" t="s">
        <v>171</v>
      </c>
    </row>
    <row r="87" spans="1:11" ht="28.5">
      <c r="A87" s="19">
        <v>40</v>
      </c>
      <c r="B87" s="78" t="s">
        <v>327</v>
      </c>
      <c r="C87" s="64" t="s">
        <v>319</v>
      </c>
      <c r="D87" s="64" t="s">
        <v>328</v>
      </c>
      <c r="E87" s="64" t="s">
        <v>329</v>
      </c>
      <c r="F87" s="24" t="s">
        <v>22</v>
      </c>
      <c r="G87" s="19"/>
      <c r="H87" s="64">
        <v>190</v>
      </c>
      <c r="I87" s="64" t="s">
        <v>322</v>
      </c>
      <c r="J87" s="64" t="s">
        <v>323</v>
      </c>
      <c r="K87" s="64" t="s">
        <v>171</v>
      </c>
    </row>
    <row r="88" spans="1:11" ht="28.5">
      <c r="A88" s="19">
        <v>41</v>
      </c>
      <c r="B88" s="78" t="s">
        <v>330</v>
      </c>
      <c r="C88" s="32" t="s">
        <v>319</v>
      </c>
      <c r="D88" s="64" t="s">
        <v>331</v>
      </c>
      <c r="E88" s="32" t="s">
        <v>332</v>
      </c>
      <c r="F88" s="24" t="s">
        <v>22</v>
      </c>
      <c r="G88" s="19"/>
      <c r="H88" s="32">
        <v>180</v>
      </c>
      <c r="I88" s="64" t="s">
        <v>322</v>
      </c>
      <c r="J88" s="64" t="s">
        <v>323</v>
      </c>
      <c r="K88" s="64" t="s">
        <v>171</v>
      </c>
    </row>
    <row r="89" spans="1:11" ht="36">
      <c r="A89" s="19">
        <v>42</v>
      </c>
      <c r="B89" s="35" t="s">
        <v>333</v>
      </c>
      <c r="C89" s="24" t="s">
        <v>334</v>
      </c>
      <c r="D89" s="35" t="s">
        <v>335</v>
      </c>
      <c r="E89" s="19" t="s">
        <v>336</v>
      </c>
      <c r="F89" s="24" t="s">
        <v>22</v>
      </c>
      <c r="G89" s="19"/>
      <c r="H89" s="35">
        <v>374.4</v>
      </c>
      <c r="I89" s="35" t="s">
        <v>337</v>
      </c>
      <c r="J89" s="35" t="s">
        <v>338</v>
      </c>
      <c r="K89" s="24" t="s">
        <v>171</v>
      </c>
    </row>
    <row r="90" spans="1:11" ht="27">
      <c r="A90" s="19">
        <v>43</v>
      </c>
      <c r="B90" s="19" t="s">
        <v>339</v>
      </c>
      <c r="C90" s="24" t="s">
        <v>334</v>
      </c>
      <c r="D90" s="35" t="s">
        <v>335</v>
      </c>
      <c r="E90" s="35" t="s">
        <v>340</v>
      </c>
      <c r="F90" s="24" t="s">
        <v>22</v>
      </c>
      <c r="G90" s="19"/>
      <c r="H90" s="35">
        <v>70</v>
      </c>
      <c r="I90" s="35" t="s">
        <v>337</v>
      </c>
      <c r="J90" s="35" t="s">
        <v>341</v>
      </c>
      <c r="K90" s="24" t="s">
        <v>171</v>
      </c>
    </row>
    <row r="91" spans="1:11" ht="36">
      <c r="A91" s="19">
        <v>44</v>
      </c>
      <c r="B91" s="19" t="s">
        <v>342</v>
      </c>
      <c r="C91" s="24" t="s">
        <v>334</v>
      </c>
      <c r="D91" s="35" t="s">
        <v>343</v>
      </c>
      <c r="E91" s="35" t="s">
        <v>344</v>
      </c>
      <c r="F91" s="24" t="s">
        <v>22</v>
      </c>
      <c r="G91" s="19"/>
      <c r="H91" s="35">
        <v>432</v>
      </c>
      <c r="I91" s="35" t="s">
        <v>345</v>
      </c>
      <c r="J91" s="35" t="s">
        <v>346</v>
      </c>
      <c r="K91" s="24" t="s">
        <v>171</v>
      </c>
    </row>
    <row r="92" spans="1:11" ht="27">
      <c r="A92" s="19">
        <v>45</v>
      </c>
      <c r="B92" s="19" t="s">
        <v>347</v>
      </c>
      <c r="C92" s="24" t="s">
        <v>334</v>
      </c>
      <c r="D92" s="35" t="s">
        <v>343</v>
      </c>
      <c r="E92" s="35" t="s">
        <v>340</v>
      </c>
      <c r="F92" s="24" t="s">
        <v>22</v>
      </c>
      <c r="G92" s="19"/>
      <c r="H92" s="35">
        <v>70</v>
      </c>
      <c r="I92" s="35" t="s">
        <v>345</v>
      </c>
      <c r="J92" s="35" t="s">
        <v>348</v>
      </c>
      <c r="K92" s="24" t="s">
        <v>171</v>
      </c>
    </row>
    <row r="93" spans="1:11" ht="60">
      <c r="A93" s="19">
        <v>46</v>
      </c>
      <c r="B93" s="19" t="s">
        <v>349</v>
      </c>
      <c r="C93" s="24" t="s">
        <v>46</v>
      </c>
      <c r="D93" s="35" t="s">
        <v>350</v>
      </c>
      <c r="E93" s="35" t="s">
        <v>351</v>
      </c>
      <c r="F93" s="13" t="s">
        <v>124</v>
      </c>
      <c r="G93" s="19"/>
      <c r="H93" s="35">
        <v>149.037351</v>
      </c>
      <c r="I93" s="35" t="s">
        <v>352</v>
      </c>
      <c r="J93" s="35" t="s">
        <v>170</v>
      </c>
      <c r="K93" s="24" t="s">
        <v>171</v>
      </c>
    </row>
    <row r="94" spans="1:11" ht="60">
      <c r="A94" s="19">
        <v>47</v>
      </c>
      <c r="B94" s="19" t="s">
        <v>353</v>
      </c>
      <c r="C94" s="24" t="s">
        <v>46</v>
      </c>
      <c r="D94" s="35" t="s">
        <v>354</v>
      </c>
      <c r="E94" s="35" t="s">
        <v>351</v>
      </c>
      <c r="F94" s="13" t="s">
        <v>124</v>
      </c>
      <c r="G94" s="19"/>
      <c r="H94" s="35">
        <v>0.7966</v>
      </c>
      <c r="I94" s="35" t="s">
        <v>355</v>
      </c>
      <c r="J94" s="35" t="s">
        <v>170</v>
      </c>
      <c r="K94" s="24" t="s">
        <v>171</v>
      </c>
    </row>
    <row r="95" spans="1:11" ht="27">
      <c r="A95" s="19">
        <v>48</v>
      </c>
      <c r="B95" s="36" t="s">
        <v>356</v>
      </c>
      <c r="C95" s="36" t="s">
        <v>63</v>
      </c>
      <c r="D95" s="36" t="s">
        <v>357</v>
      </c>
      <c r="E95" s="36" t="s">
        <v>358</v>
      </c>
      <c r="F95" s="36" t="s">
        <v>22</v>
      </c>
      <c r="G95" s="36"/>
      <c r="H95" s="36">
        <v>600</v>
      </c>
      <c r="I95" s="36" t="s">
        <v>357</v>
      </c>
      <c r="J95" s="36" t="s">
        <v>359</v>
      </c>
      <c r="K95" s="36" t="s">
        <v>306</v>
      </c>
    </row>
    <row r="96" spans="1:11" ht="27">
      <c r="A96" s="19">
        <v>49</v>
      </c>
      <c r="B96" s="36" t="s">
        <v>360</v>
      </c>
      <c r="C96" s="36" t="s">
        <v>63</v>
      </c>
      <c r="D96" s="36" t="s">
        <v>361</v>
      </c>
      <c r="E96" s="36" t="s">
        <v>362</v>
      </c>
      <c r="F96" s="36" t="s">
        <v>22</v>
      </c>
      <c r="G96" s="47"/>
      <c r="H96" s="36">
        <v>200</v>
      </c>
      <c r="I96" s="47" t="s">
        <v>361</v>
      </c>
      <c r="J96" s="36" t="s">
        <v>359</v>
      </c>
      <c r="K96" s="36" t="s">
        <v>306</v>
      </c>
    </row>
    <row r="97" spans="1:11" ht="27">
      <c r="A97" s="19">
        <v>50</v>
      </c>
      <c r="B97" s="79" t="s">
        <v>363</v>
      </c>
      <c r="C97" s="36" t="s">
        <v>63</v>
      </c>
      <c r="D97" s="79" t="s">
        <v>364</v>
      </c>
      <c r="E97" s="79" t="s">
        <v>365</v>
      </c>
      <c r="F97" s="36" t="s">
        <v>22</v>
      </c>
      <c r="G97" s="79"/>
      <c r="H97" s="79">
        <v>226.58</v>
      </c>
      <c r="I97" s="79" t="s">
        <v>364</v>
      </c>
      <c r="J97" s="79" t="s">
        <v>359</v>
      </c>
      <c r="K97" s="36" t="s">
        <v>306</v>
      </c>
    </row>
    <row r="98" spans="1:11" ht="40.5">
      <c r="A98" s="19">
        <v>51</v>
      </c>
      <c r="B98" s="64" t="s">
        <v>366</v>
      </c>
      <c r="C98" s="27" t="s">
        <v>73</v>
      </c>
      <c r="D98" s="27" t="s">
        <v>73</v>
      </c>
      <c r="E98" s="64" t="s">
        <v>366</v>
      </c>
      <c r="F98" s="36" t="s">
        <v>22</v>
      </c>
      <c r="G98" s="19"/>
      <c r="H98" s="64">
        <v>139</v>
      </c>
      <c r="I98" s="27" t="s">
        <v>367</v>
      </c>
      <c r="J98" s="27" t="s">
        <v>368</v>
      </c>
      <c r="K98" s="27" t="s">
        <v>306</v>
      </c>
    </row>
    <row r="99" spans="1:11" ht="40.5">
      <c r="A99" s="19">
        <v>52</v>
      </c>
      <c r="B99" s="64" t="s">
        <v>369</v>
      </c>
      <c r="C99" s="27" t="s">
        <v>73</v>
      </c>
      <c r="D99" s="27" t="s">
        <v>73</v>
      </c>
      <c r="E99" s="64" t="s">
        <v>369</v>
      </c>
      <c r="F99" s="36" t="s">
        <v>22</v>
      </c>
      <c r="G99" s="19"/>
      <c r="H99" s="64">
        <v>188</v>
      </c>
      <c r="I99" s="27" t="s">
        <v>370</v>
      </c>
      <c r="J99" s="27" t="s">
        <v>368</v>
      </c>
      <c r="K99" s="27" t="s">
        <v>306</v>
      </c>
    </row>
    <row r="100" spans="1:11" ht="40.5">
      <c r="A100" s="19">
        <v>53</v>
      </c>
      <c r="B100" s="64" t="s">
        <v>371</v>
      </c>
      <c r="C100" s="27" t="s">
        <v>73</v>
      </c>
      <c r="D100" s="27" t="s">
        <v>73</v>
      </c>
      <c r="E100" s="64" t="s">
        <v>371</v>
      </c>
      <c r="F100" s="36" t="s">
        <v>22</v>
      </c>
      <c r="G100" s="19"/>
      <c r="H100" s="64">
        <v>388</v>
      </c>
      <c r="I100" s="27" t="s">
        <v>372</v>
      </c>
      <c r="J100" s="27" t="s">
        <v>368</v>
      </c>
      <c r="K100" s="27" t="s">
        <v>306</v>
      </c>
    </row>
    <row r="101" spans="1:11" ht="40.5">
      <c r="A101" s="19">
        <v>54</v>
      </c>
      <c r="B101" s="64" t="s">
        <v>373</v>
      </c>
      <c r="C101" s="27" t="s">
        <v>374</v>
      </c>
      <c r="D101" s="27" t="s">
        <v>73</v>
      </c>
      <c r="E101" s="64" t="s">
        <v>373</v>
      </c>
      <c r="F101" s="36" t="s">
        <v>22</v>
      </c>
      <c r="G101" s="19"/>
      <c r="H101" s="64">
        <v>182.4</v>
      </c>
      <c r="I101" s="27" t="s">
        <v>375</v>
      </c>
      <c r="J101" s="27" t="s">
        <v>368</v>
      </c>
      <c r="K101" s="27" t="s">
        <v>306</v>
      </c>
    </row>
    <row r="102" spans="1:11" ht="28.5">
      <c r="A102" s="19">
        <v>55</v>
      </c>
      <c r="B102" s="80" t="s">
        <v>376</v>
      </c>
      <c r="C102" s="27" t="s">
        <v>374</v>
      </c>
      <c r="D102" s="80" t="s">
        <v>73</v>
      </c>
      <c r="E102" s="81" t="s">
        <v>377</v>
      </c>
      <c r="F102" s="13" t="s">
        <v>22</v>
      </c>
      <c r="G102" s="19"/>
      <c r="H102" s="82">
        <v>69.29</v>
      </c>
      <c r="I102" s="27" t="s">
        <v>378</v>
      </c>
      <c r="J102" s="35" t="s">
        <v>379</v>
      </c>
      <c r="K102" s="27" t="s">
        <v>306</v>
      </c>
    </row>
    <row r="103" spans="1:11" ht="42.75">
      <c r="A103" s="19">
        <v>56</v>
      </c>
      <c r="B103" s="83" t="s">
        <v>380</v>
      </c>
      <c r="C103" s="27" t="s">
        <v>374</v>
      </c>
      <c r="D103" s="80" t="s">
        <v>73</v>
      </c>
      <c r="E103" s="81" t="s">
        <v>381</v>
      </c>
      <c r="F103" s="13" t="s">
        <v>22</v>
      </c>
      <c r="G103" s="19"/>
      <c r="H103" s="82">
        <v>83.93</v>
      </c>
      <c r="I103" s="27" t="s">
        <v>382</v>
      </c>
      <c r="J103" s="35" t="s">
        <v>379</v>
      </c>
      <c r="K103" s="27" t="s">
        <v>306</v>
      </c>
    </row>
    <row r="104" spans="1:11" ht="28.5">
      <c r="A104" s="19">
        <v>57</v>
      </c>
      <c r="B104" s="80" t="s">
        <v>383</v>
      </c>
      <c r="C104" s="27" t="s">
        <v>374</v>
      </c>
      <c r="D104" s="80" t="s">
        <v>73</v>
      </c>
      <c r="E104" s="81" t="s">
        <v>384</v>
      </c>
      <c r="F104" s="13" t="s">
        <v>22</v>
      </c>
      <c r="G104" s="19"/>
      <c r="H104" s="82">
        <v>160.68</v>
      </c>
      <c r="I104" s="27" t="s">
        <v>385</v>
      </c>
      <c r="J104" s="35" t="s">
        <v>379</v>
      </c>
      <c r="K104" s="27" t="s">
        <v>306</v>
      </c>
    </row>
    <row r="105" spans="1:11" ht="28.5">
      <c r="A105" s="19">
        <v>58</v>
      </c>
      <c r="B105" s="83" t="s">
        <v>386</v>
      </c>
      <c r="C105" s="27" t="s">
        <v>374</v>
      </c>
      <c r="D105" s="80" t="s">
        <v>73</v>
      </c>
      <c r="E105" s="81" t="s">
        <v>387</v>
      </c>
      <c r="F105" s="13" t="s">
        <v>22</v>
      </c>
      <c r="G105" s="19"/>
      <c r="H105" s="82">
        <v>182.832</v>
      </c>
      <c r="I105" s="27" t="s">
        <v>382</v>
      </c>
      <c r="J105" s="35" t="s">
        <v>379</v>
      </c>
      <c r="K105" s="27" t="s">
        <v>306</v>
      </c>
    </row>
    <row r="106" spans="1:11" ht="28.5">
      <c r="A106" s="19">
        <v>59</v>
      </c>
      <c r="B106" s="83" t="s">
        <v>388</v>
      </c>
      <c r="C106" s="27" t="s">
        <v>374</v>
      </c>
      <c r="D106" s="80" t="s">
        <v>389</v>
      </c>
      <c r="E106" s="81" t="s">
        <v>390</v>
      </c>
      <c r="F106" s="13" t="s">
        <v>22</v>
      </c>
      <c r="G106" s="19"/>
      <c r="H106" s="82">
        <v>78.936</v>
      </c>
      <c r="I106" s="96"/>
      <c r="J106" s="35" t="s">
        <v>379</v>
      </c>
      <c r="K106" s="27" t="s">
        <v>306</v>
      </c>
    </row>
    <row r="107" spans="1:11" ht="28.5">
      <c r="A107" s="19">
        <v>60</v>
      </c>
      <c r="B107" s="83" t="s">
        <v>391</v>
      </c>
      <c r="C107" s="27" t="s">
        <v>374</v>
      </c>
      <c r="D107" s="80" t="s">
        <v>389</v>
      </c>
      <c r="E107" s="19" t="s">
        <v>392</v>
      </c>
      <c r="F107" s="13" t="s">
        <v>22</v>
      </c>
      <c r="G107" s="19"/>
      <c r="H107" s="82">
        <v>654.966</v>
      </c>
      <c r="I107" s="96"/>
      <c r="J107" s="35" t="s">
        <v>379</v>
      </c>
      <c r="K107" s="27" t="s">
        <v>306</v>
      </c>
    </row>
    <row r="108" spans="1:11" ht="28.5">
      <c r="A108" s="19">
        <v>61</v>
      </c>
      <c r="B108" s="81" t="s">
        <v>393</v>
      </c>
      <c r="C108" s="27" t="s">
        <v>374</v>
      </c>
      <c r="D108" s="80" t="s">
        <v>46</v>
      </c>
      <c r="E108" s="81" t="s">
        <v>394</v>
      </c>
      <c r="F108" s="13" t="s">
        <v>22</v>
      </c>
      <c r="G108" s="19"/>
      <c r="H108" s="82">
        <v>36.738</v>
      </c>
      <c r="I108" s="27" t="s">
        <v>395</v>
      </c>
      <c r="J108" s="35" t="s">
        <v>379</v>
      </c>
      <c r="K108" s="27" t="s">
        <v>306</v>
      </c>
    </row>
    <row r="109" spans="1:11" ht="28.5">
      <c r="A109" s="19">
        <v>62</v>
      </c>
      <c r="B109" s="83" t="s">
        <v>396</v>
      </c>
      <c r="C109" s="27" t="s">
        <v>374</v>
      </c>
      <c r="D109" s="80" t="s">
        <v>121</v>
      </c>
      <c r="E109" s="81" t="s">
        <v>397</v>
      </c>
      <c r="F109" s="13" t="s">
        <v>22</v>
      </c>
      <c r="G109" s="19"/>
      <c r="H109" s="82">
        <v>323.856</v>
      </c>
      <c r="I109" s="27" t="s">
        <v>398</v>
      </c>
      <c r="J109" s="35" t="s">
        <v>379</v>
      </c>
      <c r="K109" s="27" t="s">
        <v>306</v>
      </c>
    </row>
    <row r="110" spans="1:11" ht="14.25">
      <c r="A110" s="17" t="s">
        <v>399</v>
      </c>
      <c r="B110" s="84" t="s">
        <v>400</v>
      </c>
      <c r="C110" s="85"/>
      <c r="D110" s="85"/>
      <c r="E110" s="85"/>
      <c r="F110" s="17"/>
      <c r="G110" s="85"/>
      <c r="H110" s="86">
        <f>H111+H112</f>
        <v>1297.8</v>
      </c>
      <c r="I110" s="97"/>
      <c r="J110" s="97"/>
      <c r="K110" s="98"/>
    </row>
    <row r="111" spans="1:11" ht="48">
      <c r="A111" s="19">
        <v>1</v>
      </c>
      <c r="B111" s="87" t="s">
        <v>401</v>
      </c>
      <c r="C111" s="19" t="s">
        <v>402</v>
      </c>
      <c r="D111" s="19" t="s">
        <v>159</v>
      </c>
      <c r="E111" s="19" t="s">
        <v>403</v>
      </c>
      <c r="F111" s="13" t="s">
        <v>22</v>
      </c>
      <c r="G111" s="88" t="s">
        <v>404</v>
      </c>
      <c r="H111" s="19">
        <v>865.8</v>
      </c>
      <c r="I111" s="19" t="s">
        <v>405</v>
      </c>
      <c r="J111" s="19" t="s">
        <v>406</v>
      </c>
      <c r="K111" s="19" t="s">
        <v>407</v>
      </c>
    </row>
    <row r="112" spans="1:11" ht="24">
      <c r="A112" s="19">
        <v>2</v>
      </c>
      <c r="B112" s="19" t="s">
        <v>408</v>
      </c>
      <c r="C112" s="19" t="s">
        <v>121</v>
      </c>
      <c r="D112" s="19" t="s">
        <v>409</v>
      </c>
      <c r="E112" s="19" t="s">
        <v>410</v>
      </c>
      <c r="F112" s="13" t="s">
        <v>22</v>
      </c>
      <c r="G112" s="19" t="s">
        <v>404</v>
      </c>
      <c r="H112" s="71">
        <v>432</v>
      </c>
      <c r="I112" s="19" t="s">
        <v>411</v>
      </c>
      <c r="J112" s="19" t="s">
        <v>406</v>
      </c>
      <c r="K112" s="19" t="s">
        <v>407</v>
      </c>
    </row>
    <row r="113" spans="1:11" ht="14.25">
      <c r="A113" s="17" t="s">
        <v>412</v>
      </c>
      <c r="B113" s="84" t="s">
        <v>413</v>
      </c>
      <c r="C113" s="89"/>
      <c r="D113" s="89"/>
      <c r="E113" s="89"/>
      <c r="F113" s="17"/>
      <c r="G113" s="89"/>
      <c r="H113" s="86">
        <f>H114</f>
        <v>400</v>
      </c>
      <c r="I113" s="99"/>
      <c r="J113" s="99"/>
      <c r="K113" s="100"/>
    </row>
    <row r="114" spans="1:11" ht="24">
      <c r="A114" s="19"/>
      <c r="B114" s="19" t="s">
        <v>414</v>
      </c>
      <c r="C114" s="19" t="s">
        <v>374</v>
      </c>
      <c r="D114" s="19" t="s">
        <v>159</v>
      </c>
      <c r="E114" s="19" t="s">
        <v>415</v>
      </c>
      <c r="F114" s="13" t="s">
        <v>22</v>
      </c>
      <c r="G114" s="19" t="s">
        <v>416</v>
      </c>
      <c r="H114" s="19">
        <v>400</v>
      </c>
      <c r="I114" s="19" t="s">
        <v>417</v>
      </c>
      <c r="J114" s="19" t="s">
        <v>418</v>
      </c>
      <c r="K114" s="19" t="s">
        <v>306</v>
      </c>
    </row>
    <row r="115" spans="1:11" ht="14.25">
      <c r="A115" s="84" t="s">
        <v>419</v>
      </c>
      <c r="B115" s="84" t="s">
        <v>420</v>
      </c>
      <c r="C115" s="85"/>
      <c r="D115" s="85"/>
      <c r="E115" s="85"/>
      <c r="F115" s="90"/>
      <c r="G115" s="85"/>
      <c r="H115" s="86">
        <f>H116+H117</f>
        <v>150</v>
      </c>
      <c r="I115" s="97"/>
      <c r="J115" s="97"/>
      <c r="K115" s="98"/>
    </row>
    <row r="116" spans="1:11" ht="72">
      <c r="A116" s="33">
        <v>1</v>
      </c>
      <c r="B116" s="19" t="s">
        <v>421</v>
      </c>
      <c r="C116" s="19" t="s">
        <v>422</v>
      </c>
      <c r="D116" s="19" t="s">
        <v>159</v>
      </c>
      <c r="E116" s="19" t="s">
        <v>423</v>
      </c>
      <c r="F116" s="13" t="s">
        <v>22</v>
      </c>
      <c r="G116" s="19" t="s">
        <v>424</v>
      </c>
      <c r="H116" s="19">
        <v>132</v>
      </c>
      <c r="I116" s="19" t="s">
        <v>425</v>
      </c>
      <c r="J116" s="68" t="s">
        <v>426</v>
      </c>
      <c r="K116" s="68" t="s">
        <v>427</v>
      </c>
    </row>
    <row r="117" spans="1:11" ht="84">
      <c r="A117" s="33">
        <v>2</v>
      </c>
      <c r="B117" s="19" t="s">
        <v>428</v>
      </c>
      <c r="C117" s="19" t="s">
        <v>422</v>
      </c>
      <c r="D117" s="19" t="s">
        <v>159</v>
      </c>
      <c r="E117" s="68" t="s">
        <v>429</v>
      </c>
      <c r="F117" s="13" t="s">
        <v>22</v>
      </c>
      <c r="G117" s="19" t="s">
        <v>430</v>
      </c>
      <c r="H117" s="19">
        <v>18</v>
      </c>
      <c r="I117" s="19" t="s">
        <v>431</v>
      </c>
      <c r="J117" s="68" t="s">
        <v>432</v>
      </c>
      <c r="K117" s="68" t="s">
        <v>433</v>
      </c>
    </row>
    <row r="120" spans="3:11" ht="14.25">
      <c r="C120" s="91"/>
      <c r="D120" s="91"/>
      <c r="E120" s="91"/>
      <c r="G120" s="91"/>
      <c r="H120" s="91"/>
      <c r="I120" s="101"/>
      <c r="J120" s="101"/>
      <c r="K120" s="91"/>
    </row>
    <row r="121" ht="14.25">
      <c r="F121" s="91"/>
    </row>
    <row r="124" ht="14.25">
      <c r="F124" s="1"/>
    </row>
    <row r="125" ht="14.25">
      <c r="F125" s="92"/>
    </row>
    <row r="126" ht="14.25">
      <c r="F126" s="92"/>
    </row>
  </sheetData>
  <sheetProtection/>
  <autoFilter ref="A3:K125"/>
  <mergeCells count="12">
    <mergeCell ref="A2:K2"/>
    <mergeCell ref="A3:A4"/>
    <mergeCell ref="B3:B4"/>
    <mergeCell ref="C3:C4"/>
    <mergeCell ref="D3:D4"/>
    <mergeCell ref="E3:E4"/>
    <mergeCell ref="F3:F4"/>
    <mergeCell ref="G3:G4"/>
    <mergeCell ref="H3:H4"/>
    <mergeCell ref="I3:I4"/>
    <mergeCell ref="J3:J4"/>
    <mergeCell ref="K3:K4"/>
  </mergeCells>
  <dataValidations count="2">
    <dataValidation type="list" allowBlank="1" showInputMessage="1" showErrorMessage="1" sqref="J81 J82 J83 J84">
      <formula1>"巩固提升,增加就业,硬化道路，方便出行,修建排污管道、改善村民生活环境,其他，请备注具体内容"</formula1>
    </dataValidation>
    <dataValidation type="list" allowBlank="1" showInputMessage="1" showErrorMessage="1" sqref="K81 K84 K82:K83">
      <formula1>"分红及其他,务工,其他"</formula1>
    </dataValidation>
  </dataValidations>
  <printOptions/>
  <pageMargins left="0.3576388888888889" right="0.3576388888888889" top="0.60625" bottom="0.8027777777777778" header="0.5118055555555555" footer="0.5118055555555555"/>
  <pageSetup fitToHeight="0" fitToWidth="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一条猪</cp:lastModifiedBy>
  <dcterms:created xsi:type="dcterms:W3CDTF">2016-11-05T19:30:22Z</dcterms:created>
  <dcterms:modified xsi:type="dcterms:W3CDTF">2023-12-28T07:10:21Z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CAC2DE2A4B024AC3ACBC78574CD867F8</vt:lpwstr>
  </property>
  <property fmtid="{D5CDD505-2E9C-101B-9397-08002B2CF9AE}" pid="5" name="KSOReadingLayo">
    <vt:bool>true</vt:bool>
  </property>
</Properties>
</file>