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55" activeTab="0"/>
  </bookViews>
  <sheets>
    <sheet name="安排计划表" sheetId="1" r:id="rId1"/>
  </sheets>
  <definedNames>
    <definedName name="_xlnm.Print_Titles" localSheetId="0">'安排计划表'!$1:$4</definedName>
    <definedName name="_xlnm._FilterDatabase" localSheetId="0" hidden="1">'安排计划表'!$A$4:$R$25</definedName>
  </definedNames>
  <calcPr fullCalcOnLoad="1"/>
</workbook>
</file>

<file path=xl/sharedStrings.xml><?xml version="1.0" encoding="utf-8"?>
<sst xmlns="http://schemas.openxmlformats.org/spreadsheetml/2006/main" count="158" uniqueCount="91">
  <si>
    <t>附件2</t>
  </si>
  <si>
    <t>乐东族自治县2024年财政衔接推进振兴补助资金（直达资金）项目计划表</t>
  </si>
  <si>
    <t>序号</t>
  </si>
  <si>
    <t>项目名称</t>
  </si>
  <si>
    <t>实施单位</t>
  </si>
  <si>
    <t>实施地点</t>
  </si>
  <si>
    <t>建设任务</t>
  </si>
  <si>
    <t>实施期限</t>
  </si>
  <si>
    <t>补助标准</t>
  </si>
  <si>
    <t>项目总投资</t>
  </si>
  <si>
    <t>计划安排资金（万元）</t>
  </si>
  <si>
    <t>受益对象</t>
  </si>
  <si>
    <t>绩效目标</t>
  </si>
  <si>
    <t>带贫减贫机制</t>
  </si>
  <si>
    <t>备注</t>
  </si>
  <si>
    <t>合计</t>
  </si>
  <si>
    <t>中央资金</t>
  </si>
  <si>
    <t>省级资金</t>
  </si>
  <si>
    <t>县级资金</t>
  </si>
  <si>
    <t>一</t>
  </si>
  <si>
    <t>产业发展类</t>
  </si>
  <si>
    <t>（一）</t>
  </si>
  <si>
    <t>公司、合作社项目</t>
  </si>
  <si>
    <t>1</t>
  </si>
  <si>
    <t>镇级公司、合作社项目</t>
  </si>
  <si>
    <t>(1)</t>
  </si>
  <si>
    <t>乐东利国利民种养专业合作社与乐东通海高效农业开发有限公司合作发展农业产业项目</t>
  </si>
  <si>
    <t>利国镇</t>
  </si>
  <si>
    <t>与乐东通海高效农业开发有限公司合作种植菠萝蜜</t>
  </si>
  <si>
    <t>2024年</t>
  </si>
  <si>
    <t>增加村集体经济收入或脱贫户和提高监测户收入</t>
  </si>
  <si>
    <t>脱贫户、监测户</t>
  </si>
  <si>
    <t>发展生产、就业务工、技术指导、收益分红、土地流转、其他</t>
  </si>
  <si>
    <t>(2)</t>
  </si>
  <si>
    <t>乐东利国利民种养专业合作社与海南热沐吧生态发展股份有限公司合作发展农业产业项目</t>
  </si>
  <si>
    <t>与海南热沐吧生态发展有限公司合作种植沉香</t>
  </si>
  <si>
    <t>(3)</t>
  </si>
  <si>
    <t>乐东利国利民种养专业合作社与海南康牧农业开发有限公司合作发展养殖业产业项目</t>
  </si>
  <si>
    <t>利国镇、黄流镇</t>
  </si>
  <si>
    <t>与海南康牧农业开发有限公司合作发展生猪养殖、屠宰、冷链仓储项目</t>
  </si>
  <si>
    <t>村集体经济产业项目</t>
  </si>
  <si>
    <t>官村与乐东通海高效农业开发有限公司合作发展农业产业项目</t>
  </si>
  <si>
    <t>官村</t>
  </si>
  <si>
    <t>与与乐东通海高效农业开发有限公司合作种植菠萝蜜</t>
  </si>
  <si>
    <t>100万/村</t>
  </si>
  <si>
    <t>增加村集体经济收入、提高脱贫户和监测户收入</t>
  </si>
  <si>
    <t>分红、其他</t>
  </si>
  <si>
    <t>（二）</t>
  </si>
  <si>
    <t>基础设施项目</t>
  </si>
  <si>
    <t>2024年新建基础设施项目</t>
  </si>
  <si>
    <t>利国镇抱新村污水排水治理项目</t>
  </si>
  <si>
    <t>抱新村</t>
  </si>
  <si>
    <t>建设自然村生活污水管网设施、疏通改造排水沟等2公里</t>
  </si>
  <si>
    <t>1103户3975人</t>
  </si>
  <si>
    <t>改善人居环境质量</t>
  </si>
  <si>
    <t>就业务工、其他</t>
  </si>
  <si>
    <t>按总投资额的70%安排资金</t>
  </si>
  <si>
    <t>利国镇球港村道路建设及排水治理项目</t>
  </si>
  <si>
    <t>球港村</t>
  </si>
  <si>
    <t>优化村庄道路交通2公里及排水管网设施</t>
  </si>
  <si>
    <t>80万元/公里</t>
  </si>
  <si>
    <t>惠及全村</t>
  </si>
  <si>
    <t>利国镇新联村海棠村污水排水治理项目</t>
  </si>
  <si>
    <t>新联村</t>
  </si>
  <si>
    <t>建设自然村排水沟管网等1公里</t>
  </si>
  <si>
    <t>(4)</t>
  </si>
  <si>
    <t>利国镇塘丰村道路建设及排水治理项目</t>
  </si>
  <si>
    <t>塘丰村</t>
  </si>
  <si>
    <t>优化村庄道路交通1公里及排水管网设施</t>
  </si>
  <si>
    <t>(5)</t>
  </si>
  <si>
    <t>利国镇新民村三间村道路建设及排水治理项目</t>
  </si>
  <si>
    <t>新民村</t>
  </si>
  <si>
    <t>优化村庄道路交通3公里及排水管网设施</t>
  </si>
  <si>
    <t>2023年基础设施续建项目</t>
  </si>
  <si>
    <t>利国镇官村农村污水治理项目</t>
  </si>
  <si>
    <t>建设自然村生活污水管网设施、优化村庄道路交通</t>
  </si>
  <si>
    <t>2024年续建</t>
  </si>
  <si>
    <t>2500元/人</t>
  </si>
  <si>
    <t>1049户3874人</t>
  </si>
  <si>
    <t>治理农村污水，实现生活污水有序排放、改善人居环境、提升居民生活质量</t>
  </si>
  <si>
    <t>对2023年已实施项目安排30%续建资金</t>
  </si>
  <si>
    <t>利国镇塘丰村农村污水治理项目</t>
  </si>
  <si>
    <t>898户3044人</t>
  </si>
  <si>
    <t>二</t>
  </si>
  <si>
    <t>公益岗位类</t>
  </si>
  <si>
    <t>2024年建档立卡脱贫人口水利工程管护人员补助费</t>
  </si>
  <si>
    <t>建档立卡脱贫人口和监测帮扶对象水利工程管护员67人2024年1月-12月补助费</t>
  </si>
  <si>
    <t>1500元/月</t>
  </si>
  <si>
    <t>67人</t>
  </si>
  <si>
    <t>为脱贫户及监测户提供公益岗</t>
  </si>
  <si>
    <t>务工增加收入</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</si>
</sst>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General&quot;万&quot;&quot;元&quot;"/>
  </numFmts>
  <fonts count="56">
    <font>
      <sz val="12"/>
      <name val="宋体"/>
      <family val="0"/>
    </font>
    <font>
      <sz val="11"/>
      <name val="宋体"/>
      <family val="0"/>
    </font>
    <font>
      <sz val="10"/>
      <name val="宋体"/>
      <family val="0"/>
    </font>
    <font>
      <sz val="14"/>
      <name val="宋体"/>
      <family val="0"/>
    </font>
    <font>
      <sz val="14"/>
      <color indexed="8"/>
      <name val="宋体"/>
      <family val="0"/>
    </font>
    <font>
      <b/>
      <sz val="10"/>
      <name val="宋体"/>
      <family val="0"/>
    </font>
    <font>
      <b/>
      <sz val="12"/>
      <name val="宋体"/>
      <family val="0"/>
    </font>
    <font>
      <sz val="16"/>
      <color indexed="8"/>
      <name val="长城小标宋体"/>
      <family val="3"/>
    </font>
    <font>
      <b/>
      <sz val="10"/>
      <color indexed="63"/>
      <name val="宋体"/>
      <family val="0"/>
    </font>
    <font>
      <sz val="12"/>
      <color indexed="63"/>
      <name val="宋体"/>
      <family val="0"/>
    </font>
    <font>
      <b/>
      <sz val="10"/>
      <name val="仿宋"/>
      <family val="3"/>
    </font>
    <font>
      <u val="single"/>
      <sz val="11"/>
      <color indexed="12"/>
      <name val="宋体"/>
      <family val="0"/>
    </font>
    <font>
      <u val="single"/>
      <sz val="11"/>
      <color indexed="20"/>
      <name val="宋体"/>
      <family val="0"/>
    </font>
    <font>
      <sz val="12"/>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1"/>
      <color indexed="8"/>
      <name val="宋体"/>
      <family val="0"/>
    </font>
    <font>
      <u val="single"/>
      <sz val="11"/>
      <color rgb="FF0000FF"/>
      <name val="Calibri"/>
      <family val="0"/>
    </font>
    <font>
      <u val="single"/>
      <sz val="11"/>
      <color rgb="FF800080"/>
      <name val="Calibri"/>
      <family val="0"/>
    </font>
    <font>
      <sz val="12"/>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4"/>
      <color theme="1"/>
      <name val="Calibri"/>
      <family val="0"/>
    </font>
    <font>
      <b/>
      <sz val="10"/>
      <name val="Calibri Light"/>
      <family val="0"/>
    </font>
    <font>
      <sz val="10"/>
      <name val="Calibri Light"/>
      <family val="0"/>
    </font>
    <font>
      <sz val="10"/>
      <name val="Calibri"/>
      <family val="0"/>
    </font>
    <font>
      <sz val="14"/>
      <name val="Calibri"/>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8">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color indexed="63"/>
      </bottom>
    </border>
    <border>
      <left style="thin"/>
      <right style="thin"/>
      <top>
        <color indexed="63"/>
      </top>
      <bottom style="thin"/>
    </border>
    <border>
      <left style="thin"/>
      <right style="thin"/>
      <top style="thin"/>
      <bottom style="thin"/>
    </border>
    <border>
      <left>
        <color indexed="63"/>
      </left>
      <right style="thin">
        <color indexed="8"/>
      </right>
      <top>
        <color indexed="63"/>
      </top>
      <bottom style="thin">
        <color indexed="8"/>
      </bottom>
    </border>
    <border>
      <left/>
      <right style="thin">
        <color indexed="8"/>
      </right>
      <top/>
      <bottom style="thin">
        <color indexed="8"/>
      </bottom>
    </border>
    <border>
      <left/>
      <right style="thin"/>
      <top style="thin"/>
      <bottom>
        <color indexed="63"/>
      </bottom>
    </border>
    <border>
      <left style="thin"/>
      <right/>
      <top style="thin"/>
      <bottom style="thin"/>
    </border>
    <border>
      <left/>
      <right style="thin"/>
      <top>
        <color indexed="63"/>
      </top>
      <bottom style="thin"/>
    </border>
    <border>
      <left/>
      <right/>
      <top/>
      <bottom style="thin">
        <color indexed="8"/>
      </bottom>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2" borderId="1" applyNumberFormat="0" applyFon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2" applyNumberFormat="0" applyFill="0" applyAlignment="0" applyProtection="0"/>
    <xf numFmtId="0" fontId="38" fillId="0" borderId="2" applyNumberFormat="0" applyFill="0" applyAlignment="0" applyProtection="0"/>
    <xf numFmtId="0" fontId="39" fillId="0" borderId="3" applyNumberFormat="0" applyFill="0" applyAlignment="0" applyProtection="0"/>
    <xf numFmtId="0" fontId="39" fillId="0" borderId="0" applyNumberFormat="0" applyFill="0" applyBorder="0" applyAlignment="0" applyProtection="0"/>
    <xf numFmtId="0" fontId="40" fillId="3" borderId="4" applyNumberFormat="0" applyAlignment="0" applyProtection="0"/>
    <xf numFmtId="0" fontId="41" fillId="4" borderId="5" applyNumberFormat="0" applyAlignment="0" applyProtection="0"/>
    <xf numFmtId="0" fontId="42" fillId="4" borderId="4" applyNumberFormat="0" applyAlignment="0" applyProtection="0"/>
    <xf numFmtId="0" fontId="43" fillId="5" borderId="6" applyNumberFormat="0" applyAlignment="0" applyProtection="0"/>
    <xf numFmtId="0" fontId="44" fillId="0" borderId="7" applyNumberFormat="0" applyFill="0" applyAlignment="0" applyProtection="0"/>
    <xf numFmtId="0" fontId="45" fillId="0" borderId="8" applyNumberFormat="0" applyFill="0" applyAlignment="0" applyProtection="0"/>
    <xf numFmtId="0" fontId="46" fillId="6" borderId="0" applyNumberFormat="0" applyBorder="0" applyAlignment="0" applyProtection="0"/>
    <xf numFmtId="0" fontId="47" fillId="7" borderId="0" applyNumberFormat="0" applyBorder="0" applyAlignment="0" applyProtection="0"/>
    <xf numFmtId="0" fontId="48" fillId="8" borderId="0" applyNumberFormat="0" applyBorder="0" applyAlignment="0" applyProtection="0"/>
    <xf numFmtId="0" fontId="49"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0" fillId="27" borderId="0" applyNumberFormat="0" applyBorder="0" applyAlignment="0" applyProtection="0"/>
    <xf numFmtId="0" fontId="49" fillId="28" borderId="0" applyNumberFormat="0" applyBorder="0" applyAlignment="0" applyProtection="0"/>
    <xf numFmtId="0" fontId="49" fillId="29" borderId="0" applyNumberFormat="0" applyBorder="0" applyAlignment="0" applyProtection="0"/>
    <xf numFmtId="0" fontId="50" fillId="30" borderId="0" applyNumberFormat="0" applyBorder="0" applyAlignment="0" applyProtection="0"/>
    <xf numFmtId="0" fontId="50" fillId="31" borderId="0" applyNumberFormat="0" applyBorder="0" applyAlignment="0" applyProtection="0"/>
    <xf numFmtId="0" fontId="49" fillId="32" borderId="0" applyNumberFormat="0" applyBorder="0" applyAlignment="0" applyProtection="0"/>
    <xf numFmtId="0" fontId="0" fillId="0" borderId="0">
      <alignment/>
      <protection/>
    </xf>
    <xf numFmtId="49" fontId="0" fillId="0" borderId="0">
      <alignment vertical="center"/>
      <protection/>
    </xf>
  </cellStyleXfs>
  <cellXfs count="73">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51" fillId="0" borderId="0" xfId="0" applyFont="1" applyFill="1" applyBorder="1" applyAlignment="1">
      <alignment vertical="center"/>
    </xf>
    <xf numFmtId="0" fontId="0" fillId="0" borderId="0" xfId="0" applyAlignment="1">
      <alignment horizontal="center" vertical="center" wrapText="1"/>
    </xf>
    <xf numFmtId="0" fontId="52" fillId="0" borderId="0" xfId="0" applyFont="1" applyAlignment="1">
      <alignment horizontal="left" vertical="center"/>
    </xf>
    <xf numFmtId="0" fontId="6" fillId="0" borderId="0" xfId="0" applyFont="1" applyAlignment="1">
      <alignment horizontal="left" vertical="center"/>
    </xf>
    <xf numFmtId="0" fontId="0" fillId="0" borderId="0" xfId="0" applyAlignment="1">
      <alignment horizontal="center" vertical="center"/>
    </xf>
    <xf numFmtId="0" fontId="7" fillId="0" borderId="0" xfId="0" applyFont="1" applyFill="1" applyAlignment="1">
      <alignment horizontal="center" vertical="center" wrapText="1"/>
    </xf>
    <xf numFmtId="0" fontId="8" fillId="0" borderId="9"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5" fillId="0" borderId="11" xfId="0" applyFont="1" applyFill="1" applyBorder="1" applyAlignment="1">
      <alignment horizontal="center" vertical="center" wrapText="1"/>
    </xf>
    <xf numFmtId="176" fontId="5" fillId="0" borderId="11" xfId="0" applyNumberFormat="1"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3" fillId="0" borderId="11" xfId="0" applyFont="1" applyFill="1" applyBorder="1" applyAlignment="1">
      <alignment horizontal="center" vertical="center" wrapText="1"/>
    </xf>
    <xf numFmtId="0" fontId="3" fillId="0" borderId="11" xfId="0" applyFont="1" applyFill="1" applyBorder="1" applyAlignment="1">
      <alignment vertical="center"/>
    </xf>
    <xf numFmtId="0" fontId="5" fillId="0" borderId="11" xfId="0" applyFont="1" applyFill="1" applyBorder="1" applyAlignment="1">
      <alignment horizontal="center" vertical="center"/>
    </xf>
    <xf numFmtId="49" fontId="52" fillId="0" borderId="11" xfId="29" applyNumberFormat="1"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53" fillId="0" borderId="12"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53" fillId="0" borderId="12" xfId="0" applyFont="1" applyFill="1" applyBorder="1" applyAlignment="1">
      <alignment horizontal="center" vertical="center" wrapText="1"/>
    </xf>
    <xf numFmtId="4" fontId="53" fillId="0" borderId="12" xfId="0" applyNumberFormat="1" applyFont="1" applyFill="1" applyBorder="1" applyAlignment="1">
      <alignment horizontal="center" vertical="center" wrapText="1"/>
    </xf>
    <xf numFmtId="0" fontId="52" fillId="0" borderId="11" xfId="0" applyFont="1" applyFill="1" applyBorder="1" applyAlignment="1">
      <alignment horizontal="center" vertical="center" wrapText="1"/>
    </xf>
    <xf numFmtId="0" fontId="52" fillId="0" borderId="11" xfId="63" applyFont="1" applyFill="1" applyBorder="1" applyAlignment="1">
      <alignment horizontal="center" vertical="center" wrapText="1"/>
      <protection/>
    </xf>
    <xf numFmtId="0" fontId="52" fillId="0" borderId="13" xfId="0" applyFont="1" applyFill="1" applyBorder="1" applyAlignment="1">
      <alignment horizontal="center" vertical="center" wrapText="1"/>
    </xf>
    <xf numFmtId="0" fontId="53" fillId="0" borderId="12" xfId="0" applyFont="1" applyFill="1" applyBorder="1" applyAlignment="1">
      <alignment horizontal="center" vertical="center" wrapText="1"/>
    </xf>
    <xf numFmtId="0" fontId="53" fillId="0" borderId="11" xfId="0" applyFont="1" applyFill="1" applyBorder="1" applyAlignment="1">
      <alignment horizontal="center" vertical="center" wrapText="1"/>
    </xf>
    <xf numFmtId="0" fontId="53" fillId="0" borderId="13" xfId="0" applyFont="1" applyFill="1" applyBorder="1" applyAlignment="1">
      <alignment horizontal="center" vertical="center" wrapText="1"/>
    </xf>
    <xf numFmtId="0" fontId="52" fillId="0" borderId="11" xfId="0" applyFont="1" applyFill="1" applyBorder="1" applyAlignment="1">
      <alignment horizontal="center" vertical="center" wrapText="1"/>
    </xf>
    <xf numFmtId="0" fontId="52" fillId="0" borderId="11" xfId="0" applyFont="1" applyFill="1" applyBorder="1" applyAlignment="1">
      <alignment horizontal="center" vertical="center" wrapText="1"/>
    </xf>
    <xf numFmtId="176" fontId="52" fillId="0" borderId="11" xfId="0" applyNumberFormat="1" applyFont="1" applyFill="1" applyBorder="1" applyAlignment="1">
      <alignment horizontal="center" vertical="center" wrapText="1" shrinkToFit="1"/>
    </xf>
    <xf numFmtId="0" fontId="52" fillId="0" borderId="11" xfId="0" applyNumberFormat="1" applyFont="1" applyFill="1" applyBorder="1" applyAlignment="1">
      <alignment horizontal="left" vertical="center" wrapText="1"/>
    </xf>
    <xf numFmtId="0" fontId="52" fillId="0" borderId="11" xfId="0" applyNumberFormat="1" applyFont="1" applyFill="1" applyBorder="1" applyAlignment="1">
      <alignment horizontal="center" vertical="center" wrapText="1"/>
    </xf>
    <xf numFmtId="0" fontId="52" fillId="0" borderId="11" xfId="0" applyFont="1" applyFill="1" applyBorder="1" applyAlignment="1">
      <alignment horizontal="center" vertical="center" wrapText="1"/>
    </xf>
    <xf numFmtId="176" fontId="52" fillId="0" borderId="11" xfId="0" applyNumberFormat="1" applyFont="1" applyFill="1" applyBorder="1" applyAlignment="1">
      <alignment horizontal="center" vertical="center" wrapText="1"/>
    </xf>
    <xf numFmtId="0" fontId="53" fillId="0" borderId="11" xfId="0" applyFont="1" applyFill="1" applyBorder="1" applyAlignment="1">
      <alignment horizontal="center" vertical="center" wrapText="1"/>
    </xf>
    <xf numFmtId="0" fontId="52" fillId="0" borderId="11" xfId="0" applyFont="1" applyFill="1" applyBorder="1" applyAlignment="1">
      <alignment horizontal="center" vertical="center" wrapText="1"/>
    </xf>
    <xf numFmtId="0" fontId="52" fillId="0" borderId="11" xfId="0" applyFont="1" applyFill="1" applyBorder="1" applyAlignment="1">
      <alignment vertical="center" wrapText="1"/>
    </xf>
    <xf numFmtId="0" fontId="0" fillId="0" borderId="0" xfId="0" applyFont="1" applyAlignment="1">
      <alignment vertical="center"/>
    </xf>
    <xf numFmtId="0" fontId="1" fillId="0" borderId="0" xfId="0" applyFont="1" applyAlignment="1">
      <alignment vertical="center"/>
    </xf>
    <xf numFmtId="0" fontId="9" fillId="0" borderId="0" xfId="0" applyFont="1" applyBorder="1" applyAlignment="1">
      <alignment horizontal="center" vertical="center" wrapText="1"/>
    </xf>
    <xf numFmtId="0" fontId="8" fillId="0" borderId="11" xfId="0" applyFont="1" applyFill="1" applyBorder="1" applyAlignment="1">
      <alignment horizontal="center" vertical="center" wrapText="1"/>
    </xf>
    <xf numFmtId="0" fontId="8" fillId="0" borderId="14" xfId="0" applyNumberFormat="1" applyFont="1" applyFill="1" applyBorder="1" applyAlignment="1">
      <alignment horizontal="center" vertical="center" wrapText="1"/>
    </xf>
    <xf numFmtId="0" fontId="8" fillId="0" borderId="9" xfId="0" applyNumberFormat="1" applyFont="1" applyFill="1" applyBorder="1" applyAlignment="1">
      <alignment horizontal="center" vertical="center" wrapText="1"/>
    </xf>
    <xf numFmtId="0" fontId="8" fillId="0" borderId="15" xfId="0" applyNumberFormat="1" applyFont="1" applyFill="1" applyBorder="1" applyAlignment="1">
      <alignment horizontal="center" vertical="center" wrapText="1"/>
    </xf>
    <xf numFmtId="0" fontId="2" fillId="0" borderId="9" xfId="0" applyFont="1" applyBorder="1" applyAlignment="1">
      <alignment horizontal="center" vertical="center"/>
    </xf>
    <xf numFmtId="0" fontId="5" fillId="0" borderId="11" xfId="0" applyNumberFormat="1" applyFont="1" applyFill="1" applyBorder="1" applyAlignment="1">
      <alignment horizontal="center" vertical="center" wrapText="1"/>
    </xf>
    <xf numFmtId="0" fontId="8" fillId="0" borderId="16" xfId="0" applyNumberFormat="1" applyFont="1" applyFill="1" applyBorder="1" applyAlignment="1">
      <alignment horizontal="center" vertical="center" wrapText="1"/>
    </xf>
    <xf numFmtId="0" fontId="8" fillId="0" borderId="10" xfId="0" applyNumberFormat="1" applyFont="1" applyFill="1" applyBorder="1" applyAlignment="1">
      <alignment horizontal="center" vertical="center" wrapText="1"/>
    </xf>
    <xf numFmtId="0" fontId="2" fillId="0" borderId="10" xfId="0" applyFont="1" applyBorder="1" applyAlignment="1">
      <alignment horizontal="center" vertical="center"/>
    </xf>
    <xf numFmtId="0" fontId="5" fillId="0" borderId="11" xfId="0" applyNumberFormat="1" applyFont="1" applyFill="1" applyBorder="1" applyAlignment="1">
      <alignment horizontal="center" vertical="center" wrapText="1"/>
    </xf>
    <xf numFmtId="0" fontId="5" fillId="0" borderId="15" xfId="0" applyNumberFormat="1" applyFont="1" applyFill="1" applyBorder="1" applyAlignment="1">
      <alignment horizontal="center" vertical="center" wrapText="1"/>
    </xf>
    <xf numFmtId="0" fontId="3" fillId="0" borderId="11" xfId="0" applyFont="1" applyBorder="1" applyAlignment="1">
      <alignment vertical="center"/>
    </xf>
    <xf numFmtId="0" fontId="3" fillId="0" borderId="15" xfId="0" applyFont="1" applyFill="1" applyBorder="1" applyAlignment="1">
      <alignment vertical="center"/>
    </xf>
    <xf numFmtId="0" fontId="54" fillId="0" borderId="15"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15" xfId="0" applyFont="1" applyFill="1" applyBorder="1" applyAlignment="1">
      <alignment horizontal="center" vertical="center" wrapText="1" shrinkToFit="1"/>
    </xf>
    <xf numFmtId="0" fontId="55" fillId="0" borderId="11" xfId="0" applyFont="1" applyFill="1" applyBorder="1" applyAlignment="1">
      <alignment vertical="center"/>
    </xf>
    <xf numFmtId="0" fontId="54" fillId="0" borderId="11" xfId="0" applyFont="1" applyFill="1" applyBorder="1" applyAlignment="1">
      <alignment horizontal="center" vertical="center" wrapText="1"/>
    </xf>
    <xf numFmtId="0" fontId="2" fillId="0" borderId="11" xfId="0" applyFont="1" applyFill="1" applyBorder="1" applyAlignment="1">
      <alignment vertical="center" wrapText="1"/>
    </xf>
    <xf numFmtId="177" fontId="10" fillId="0" borderId="11" xfId="0" applyNumberFormat="1" applyFont="1" applyFill="1" applyBorder="1" applyAlignment="1">
      <alignment horizontal="center" vertical="center" wrapText="1"/>
    </xf>
    <xf numFmtId="0" fontId="10" fillId="0" borderId="11" xfId="0" applyFont="1" applyFill="1" applyBorder="1" applyAlignment="1">
      <alignment horizontal="left" vertical="center" wrapText="1"/>
    </xf>
    <xf numFmtId="0" fontId="10" fillId="0" borderId="15" xfId="0" applyNumberFormat="1" applyFont="1" applyFill="1" applyBorder="1" applyAlignment="1">
      <alignment horizontal="left" vertical="center" wrapText="1"/>
    </xf>
    <xf numFmtId="0" fontId="52" fillId="0" borderId="11"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5" xfId="0" applyFont="1" applyFill="1" applyBorder="1" applyAlignment="1">
      <alignment vertical="center" wrapText="1"/>
    </xf>
    <xf numFmtId="0" fontId="0" fillId="0" borderId="11" xfId="0" applyFont="1" applyFill="1" applyBorder="1" applyAlignment="1">
      <alignment vertical="center"/>
    </xf>
  </cellXfs>
  <cellStyles count="51">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3" xfId="63"/>
    <cellStyle name="样式 (1)"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indexed="44"/>
    <pageSetUpPr fitToPage="1"/>
  </sheetPr>
  <dimension ref="A1:P32"/>
  <sheetViews>
    <sheetView tabSelected="1" zoomScaleSheetLayoutView="100" workbookViewId="0" topLeftCell="A1">
      <pane ySplit="4" topLeftCell="A11" activePane="bottomLeft" state="frozen"/>
      <selection pane="bottomLeft" activeCell="C24" sqref="C24"/>
    </sheetView>
  </sheetViews>
  <sheetFormatPr defaultColWidth="9.00390625" defaultRowHeight="14.25"/>
  <cols>
    <col min="1" max="1" width="6.75390625" style="0" customWidth="1"/>
    <col min="2" max="2" width="18.75390625" style="0" customWidth="1"/>
    <col min="3" max="3" width="8.625" style="0" customWidth="1"/>
    <col min="4" max="4" width="7.125" style="0" customWidth="1"/>
    <col min="5" max="5" width="18.75390625" style="0" customWidth="1"/>
    <col min="6" max="6" width="7.75390625" style="0" customWidth="1"/>
    <col min="7" max="7" width="9.875" style="0" customWidth="1"/>
    <col min="8" max="12" width="10.125" style="0" customWidth="1"/>
    <col min="13" max="13" width="11.875" style="4" customWidth="1"/>
    <col min="14" max="14" width="17.125" style="4" customWidth="1"/>
    <col min="15" max="15" width="11.25390625" style="0" customWidth="1"/>
    <col min="16" max="16" width="9.25390625" style="0" customWidth="1"/>
    <col min="18" max="18" width="12.625" style="0" bestFit="1" customWidth="1"/>
  </cols>
  <sheetData>
    <row r="1" spans="1:12" ht="14.25">
      <c r="A1" s="5" t="s">
        <v>0</v>
      </c>
      <c r="B1" s="6"/>
      <c r="H1" s="7"/>
      <c r="I1" s="7"/>
      <c r="J1" s="7"/>
      <c r="K1" s="7"/>
      <c r="L1" s="7"/>
    </row>
    <row r="2" spans="1:15" ht="24" customHeight="1">
      <c r="A2" s="8" t="s">
        <v>1</v>
      </c>
      <c r="B2" s="8"/>
      <c r="C2" s="8"/>
      <c r="D2" s="8"/>
      <c r="E2" s="8"/>
      <c r="F2" s="8"/>
      <c r="G2" s="8"/>
      <c r="H2" s="8"/>
      <c r="I2" s="8"/>
      <c r="J2" s="8"/>
      <c r="K2" s="8"/>
      <c r="L2" s="8"/>
      <c r="M2" s="8"/>
      <c r="N2" s="8"/>
      <c r="O2" s="8"/>
    </row>
    <row r="3" spans="1:16" s="1" customFormat="1" ht="18" customHeight="1">
      <c r="A3" s="9" t="s">
        <v>2</v>
      </c>
      <c r="B3" s="9" t="s">
        <v>3</v>
      </c>
      <c r="C3" s="9" t="s">
        <v>4</v>
      </c>
      <c r="D3" s="9" t="s">
        <v>5</v>
      </c>
      <c r="E3" s="9" t="s">
        <v>6</v>
      </c>
      <c r="F3" s="9" t="s">
        <v>7</v>
      </c>
      <c r="G3" s="9" t="s">
        <v>8</v>
      </c>
      <c r="H3" s="9" t="s">
        <v>9</v>
      </c>
      <c r="I3" s="45" t="s">
        <v>10</v>
      </c>
      <c r="J3" s="45"/>
      <c r="K3" s="45"/>
      <c r="L3" s="45"/>
      <c r="M3" s="46" t="s">
        <v>11</v>
      </c>
      <c r="N3" s="47" t="s">
        <v>12</v>
      </c>
      <c r="O3" s="48" t="s">
        <v>13</v>
      </c>
      <c r="P3" s="49" t="s">
        <v>14</v>
      </c>
    </row>
    <row r="4" spans="1:16" s="1" customFormat="1" ht="18.75" customHeight="1">
      <c r="A4" s="10"/>
      <c r="B4" s="10"/>
      <c r="C4" s="10"/>
      <c r="D4" s="10"/>
      <c r="E4" s="10"/>
      <c r="F4" s="10"/>
      <c r="G4" s="10"/>
      <c r="H4" s="10"/>
      <c r="I4" s="45" t="s">
        <v>15</v>
      </c>
      <c r="J4" s="50" t="s">
        <v>16</v>
      </c>
      <c r="K4" s="50" t="s">
        <v>17</v>
      </c>
      <c r="L4" s="50" t="s">
        <v>18</v>
      </c>
      <c r="M4" s="51"/>
      <c r="N4" s="52"/>
      <c r="O4" s="48"/>
      <c r="P4" s="53"/>
    </row>
    <row r="5" spans="1:16" s="2" customFormat="1" ht="18.75">
      <c r="A5" s="11"/>
      <c r="B5" s="12" t="s">
        <v>15</v>
      </c>
      <c r="C5" s="12"/>
      <c r="D5" s="12"/>
      <c r="E5" s="12"/>
      <c r="F5" s="12"/>
      <c r="G5" s="12"/>
      <c r="H5" s="13">
        <f>H6+H24</f>
        <v>3173.6</v>
      </c>
      <c r="I5" s="13">
        <f>I6+I24</f>
        <v>2025.7982293999999</v>
      </c>
      <c r="J5" s="13">
        <f>J6+J24</f>
        <v>1638</v>
      </c>
      <c r="K5" s="13">
        <f>K6+K24</f>
        <v>40</v>
      </c>
      <c r="L5" s="13">
        <f>L6+L24</f>
        <v>347.79999999999995</v>
      </c>
      <c r="M5" s="54"/>
      <c r="N5" s="54"/>
      <c r="O5" s="55"/>
      <c r="P5" s="56"/>
    </row>
    <row r="6" spans="1:16" s="2" customFormat="1" ht="18.75">
      <c r="A6" s="14" t="s">
        <v>19</v>
      </c>
      <c r="B6" s="15" t="s">
        <v>20</v>
      </c>
      <c r="C6" s="12"/>
      <c r="D6" s="12"/>
      <c r="E6" s="12"/>
      <c r="F6" s="12"/>
      <c r="G6" s="15"/>
      <c r="H6" s="13">
        <f>H7+H14</f>
        <v>3053</v>
      </c>
      <c r="I6" s="13">
        <f>I7+I14</f>
        <v>1905.1982294</v>
      </c>
      <c r="J6" s="13">
        <f>J7+J14</f>
        <v>1638</v>
      </c>
      <c r="K6" s="13">
        <f>K7+K14</f>
        <v>40</v>
      </c>
      <c r="L6" s="13">
        <f>L7+L14</f>
        <v>227.2</v>
      </c>
      <c r="M6" s="54"/>
      <c r="N6" s="54"/>
      <c r="O6" s="55"/>
      <c r="P6" s="17"/>
    </row>
    <row r="7" spans="1:16" s="2" customFormat="1" ht="22.5" customHeight="1">
      <c r="A7" s="16" t="s">
        <v>21</v>
      </c>
      <c r="B7" s="14" t="s">
        <v>22</v>
      </c>
      <c r="C7" s="17"/>
      <c r="D7" s="17"/>
      <c r="E7" s="17"/>
      <c r="F7" s="17"/>
      <c r="G7" s="17"/>
      <c r="H7" s="18">
        <f>H8+H12</f>
        <v>1100</v>
      </c>
      <c r="I7" s="18">
        <f>I8+I12</f>
        <v>1100</v>
      </c>
      <c r="J7" s="18">
        <f>J8+J12</f>
        <v>1050</v>
      </c>
      <c r="K7" s="18">
        <f>K8+K12</f>
        <v>40</v>
      </c>
      <c r="L7" s="18">
        <f>L8+L12</f>
        <v>10</v>
      </c>
      <c r="M7" s="17"/>
      <c r="N7" s="17"/>
      <c r="O7" s="57"/>
      <c r="P7" s="17"/>
    </row>
    <row r="8" spans="1:16" s="2" customFormat="1" ht="22.5" customHeight="1">
      <c r="A8" s="19" t="s">
        <v>23</v>
      </c>
      <c r="B8" s="14" t="s">
        <v>24</v>
      </c>
      <c r="C8" s="17"/>
      <c r="D8" s="17"/>
      <c r="E8" s="17"/>
      <c r="F8" s="17"/>
      <c r="G8" s="17"/>
      <c r="H8" s="18">
        <v>1000</v>
      </c>
      <c r="I8" s="18">
        <v>1000</v>
      </c>
      <c r="J8" s="18">
        <v>1000</v>
      </c>
      <c r="K8" s="18"/>
      <c r="L8" s="18"/>
      <c r="M8" s="17"/>
      <c r="N8" s="17"/>
      <c r="O8" s="57"/>
      <c r="P8" s="17"/>
    </row>
    <row r="9" spans="1:16" s="2" customFormat="1" ht="55.5" customHeight="1">
      <c r="A9" s="19" t="s">
        <v>25</v>
      </c>
      <c r="B9" s="20" t="s">
        <v>26</v>
      </c>
      <c r="C9" s="16" t="s">
        <v>27</v>
      </c>
      <c r="D9" s="16" t="s">
        <v>27</v>
      </c>
      <c r="E9" s="21" t="s">
        <v>28</v>
      </c>
      <c r="F9" s="16" t="s">
        <v>29</v>
      </c>
      <c r="G9" s="16" t="s">
        <v>30</v>
      </c>
      <c r="H9" s="22">
        <v>200</v>
      </c>
      <c r="I9" s="22">
        <v>200</v>
      </c>
      <c r="J9" s="22">
        <v>200</v>
      </c>
      <c r="K9" s="22"/>
      <c r="L9" s="22"/>
      <c r="M9" s="11" t="s">
        <v>31</v>
      </c>
      <c r="N9" s="11" t="s">
        <v>30</v>
      </c>
      <c r="O9" s="58" t="s">
        <v>32</v>
      </c>
      <c r="P9" s="17"/>
    </row>
    <row r="10" spans="1:16" s="2" customFormat="1" ht="60">
      <c r="A10" s="19" t="s">
        <v>33</v>
      </c>
      <c r="B10" s="20" t="s">
        <v>34</v>
      </c>
      <c r="C10" s="16" t="s">
        <v>27</v>
      </c>
      <c r="D10" s="16" t="s">
        <v>27</v>
      </c>
      <c r="E10" s="23" t="s">
        <v>35</v>
      </c>
      <c r="F10" s="16" t="s">
        <v>29</v>
      </c>
      <c r="G10" s="16" t="s">
        <v>30</v>
      </c>
      <c r="H10" s="22">
        <v>100</v>
      </c>
      <c r="I10" s="22">
        <v>100</v>
      </c>
      <c r="J10" s="22">
        <v>100</v>
      </c>
      <c r="K10" s="22"/>
      <c r="L10" s="22"/>
      <c r="M10" s="11" t="s">
        <v>31</v>
      </c>
      <c r="N10" s="11" t="s">
        <v>30</v>
      </c>
      <c r="O10" s="58" t="s">
        <v>32</v>
      </c>
      <c r="P10" s="17"/>
    </row>
    <row r="11" spans="1:16" s="2" customFormat="1" ht="60">
      <c r="A11" s="19" t="s">
        <v>36</v>
      </c>
      <c r="B11" s="22" t="s">
        <v>37</v>
      </c>
      <c r="C11" s="16" t="s">
        <v>27</v>
      </c>
      <c r="D11" s="16" t="s">
        <v>38</v>
      </c>
      <c r="E11" s="24" t="s">
        <v>39</v>
      </c>
      <c r="F11" s="16" t="s">
        <v>29</v>
      </c>
      <c r="G11" s="16" t="s">
        <v>30</v>
      </c>
      <c r="H11" s="25">
        <v>700</v>
      </c>
      <c r="I11" s="25">
        <v>700</v>
      </c>
      <c r="J11" s="25">
        <v>700</v>
      </c>
      <c r="K11" s="25"/>
      <c r="L11" s="25"/>
      <c r="M11" s="11" t="s">
        <v>31</v>
      </c>
      <c r="N11" s="11" t="s">
        <v>30</v>
      </c>
      <c r="O11" s="58" t="s">
        <v>32</v>
      </c>
      <c r="P11" s="17"/>
    </row>
    <row r="12" spans="1:16" s="2" customFormat="1" ht="18.75">
      <c r="A12" s="26">
        <v>2</v>
      </c>
      <c r="B12" s="27" t="s">
        <v>40</v>
      </c>
      <c r="C12" s="26"/>
      <c r="D12" s="26"/>
      <c r="E12" s="26"/>
      <c r="F12" s="16"/>
      <c r="G12" s="26"/>
      <c r="H12" s="28">
        <v>100</v>
      </c>
      <c r="I12" s="28">
        <v>100</v>
      </c>
      <c r="J12" s="37">
        <v>50</v>
      </c>
      <c r="K12" s="37">
        <v>40</v>
      </c>
      <c r="L12" s="37">
        <v>10</v>
      </c>
      <c r="M12" s="11"/>
      <c r="N12" s="11"/>
      <c r="O12" s="59"/>
      <c r="P12" s="17"/>
    </row>
    <row r="13" spans="1:16" s="2" customFormat="1" ht="36">
      <c r="A13" s="19" t="s">
        <v>25</v>
      </c>
      <c r="B13" s="29" t="s">
        <v>41</v>
      </c>
      <c r="C13" s="29" t="s">
        <v>27</v>
      </c>
      <c r="D13" s="29" t="s">
        <v>42</v>
      </c>
      <c r="E13" s="29" t="s">
        <v>43</v>
      </c>
      <c r="F13" s="30" t="s">
        <v>29</v>
      </c>
      <c r="G13" s="16" t="s">
        <v>44</v>
      </c>
      <c r="H13" s="31">
        <v>100</v>
      </c>
      <c r="I13" s="31">
        <v>100</v>
      </c>
      <c r="J13" s="30">
        <v>50</v>
      </c>
      <c r="K13" s="30">
        <v>40</v>
      </c>
      <c r="L13" s="30">
        <v>10</v>
      </c>
      <c r="M13" s="60" t="s">
        <v>42</v>
      </c>
      <c r="N13" s="11" t="s">
        <v>45</v>
      </c>
      <c r="O13" s="61" t="s">
        <v>46</v>
      </c>
      <c r="P13" s="17"/>
    </row>
    <row r="14" spans="1:16" s="3" customFormat="1" ht="18.75">
      <c r="A14" s="26" t="s">
        <v>47</v>
      </c>
      <c r="B14" s="26" t="s">
        <v>48</v>
      </c>
      <c r="C14" s="32"/>
      <c r="D14" s="32"/>
      <c r="E14" s="32"/>
      <c r="F14" s="33"/>
      <c r="G14" s="32"/>
      <c r="H14" s="34">
        <f>H15+H21</f>
        <v>1953</v>
      </c>
      <c r="I14" s="34">
        <f>I15+I21</f>
        <v>805.1982294</v>
      </c>
      <c r="J14" s="34">
        <f>J15+J21</f>
        <v>588</v>
      </c>
      <c r="K14" s="34"/>
      <c r="L14" s="38">
        <v>217.2</v>
      </c>
      <c r="M14" s="11"/>
      <c r="N14" s="11"/>
      <c r="O14" s="62"/>
      <c r="P14" s="63"/>
    </row>
    <row r="15" spans="1:16" s="3" customFormat="1" ht="24">
      <c r="A15" s="26">
        <v>1</v>
      </c>
      <c r="B15" s="26" t="s">
        <v>49</v>
      </c>
      <c r="C15" s="32"/>
      <c r="D15" s="32"/>
      <c r="E15" s="32"/>
      <c r="F15" s="33"/>
      <c r="G15" s="32"/>
      <c r="H15" s="34">
        <v>839</v>
      </c>
      <c r="I15" s="34">
        <v>588</v>
      </c>
      <c r="J15" s="34">
        <v>588</v>
      </c>
      <c r="K15" s="34"/>
      <c r="L15" s="34"/>
      <c r="M15" s="11"/>
      <c r="N15" s="11"/>
      <c r="O15" s="62"/>
      <c r="P15" s="63"/>
    </row>
    <row r="16" spans="1:16" s="3" customFormat="1" ht="33" customHeight="1">
      <c r="A16" s="19" t="s">
        <v>25</v>
      </c>
      <c r="B16" s="20" t="s">
        <v>50</v>
      </c>
      <c r="C16" s="16" t="s">
        <v>27</v>
      </c>
      <c r="D16" s="22" t="s">
        <v>51</v>
      </c>
      <c r="E16" s="21" t="s">
        <v>52</v>
      </c>
      <c r="F16" s="30" t="s">
        <v>29</v>
      </c>
      <c r="G16" s="16"/>
      <c r="H16" s="22">
        <v>270</v>
      </c>
      <c r="I16" s="22">
        <v>189</v>
      </c>
      <c r="J16" s="22">
        <v>189</v>
      </c>
      <c r="K16" s="22"/>
      <c r="L16" s="22"/>
      <c r="M16" s="11" t="s">
        <v>53</v>
      </c>
      <c r="N16" s="64" t="s">
        <v>54</v>
      </c>
      <c r="O16" s="58" t="s">
        <v>55</v>
      </c>
      <c r="P16" s="65" t="s">
        <v>56</v>
      </c>
    </row>
    <row r="17" spans="1:16" s="3" customFormat="1" ht="31.5" customHeight="1">
      <c r="A17" s="19" t="s">
        <v>33</v>
      </c>
      <c r="B17" s="20" t="s">
        <v>57</v>
      </c>
      <c r="C17" s="16" t="s">
        <v>27</v>
      </c>
      <c r="D17" s="24" t="s">
        <v>58</v>
      </c>
      <c r="E17" s="21" t="s">
        <v>59</v>
      </c>
      <c r="F17" s="16" t="s">
        <v>29</v>
      </c>
      <c r="G17" s="16" t="s">
        <v>60</v>
      </c>
      <c r="H17" s="25">
        <v>140</v>
      </c>
      <c r="I17" s="25">
        <v>98</v>
      </c>
      <c r="J17" s="25">
        <v>98</v>
      </c>
      <c r="K17" s="25"/>
      <c r="L17" s="25"/>
      <c r="M17" s="64" t="s">
        <v>61</v>
      </c>
      <c r="N17" s="64" t="s">
        <v>54</v>
      </c>
      <c r="O17" s="58" t="s">
        <v>55</v>
      </c>
      <c r="P17" s="65" t="s">
        <v>56</v>
      </c>
    </row>
    <row r="18" spans="1:16" s="3" customFormat="1" ht="33" customHeight="1">
      <c r="A18" s="19" t="s">
        <v>36</v>
      </c>
      <c r="B18" s="20" t="s">
        <v>62</v>
      </c>
      <c r="C18" s="16" t="s">
        <v>27</v>
      </c>
      <c r="D18" s="24" t="s">
        <v>63</v>
      </c>
      <c r="E18" s="21" t="s">
        <v>64</v>
      </c>
      <c r="F18" s="16" t="s">
        <v>29</v>
      </c>
      <c r="G18" s="16" t="s">
        <v>60</v>
      </c>
      <c r="H18" s="25">
        <v>100</v>
      </c>
      <c r="I18" s="25">
        <v>70</v>
      </c>
      <c r="J18" s="25">
        <v>70</v>
      </c>
      <c r="K18" s="25"/>
      <c r="L18" s="25"/>
      <c r="M18" s="64" t="s">
        <v>61</v>
      </c>
      <c r="N18" s="64" t="s">
        <v>54</v>
      </c>
      <c r="O18" s="58" t="s">
        <v>55</v>
      </c>
      <c r="P18" s="65" t="s">
        <v>56</v>
      </c>
    </row>
    <row r="19" spans="1:16" s="3" customFormat="1" ht="31.5" customHeight="1">
      <c r="A19" s="19" t="s">
        <v>65</v>
      </c>
      <c r="B19" s="20" t="s">
        <v>66</v>
      </c>
      <c r="C19" s="16" t="s">
        <v>27</v>
      </c>
      <c r="D19" s="24" t="s">
        <v>67</v>
      </c>
      <c r="E19" s="21" t="s">
        <v>68</v>
      </c>
      <c r="F19" s="16" t="s">
        <v>29</v>
      </c>
      <c r="G19" s="16" t="s">
        <v>60</v>
      </c>
      <c r="H19" s="25">
        <v>100</v>
      </c>
      <c r="I19" s="25">
        <v>70</v>
      </c>
      <c r="J19" s="25">
        <v>70</v>
      </c>
      <c r="K19" s="25"/>
      <c r="L19" s="25"/>
      <c r="M19" s="64" t="s">
        <v>61</v>
      </c>
      <c r="N19" s="64" t="s">
        <v>54</v>
      </c>
      <c r="O19" s="58" t="s">
        <v>55</v>
      </c>
      <c r="P19" s="65" t="s">
        <v>56</v>
      </c>
    </row>
    <row r="20" spans="1:16" s="3" customFormat="1" ht="36">
      <c r="A20" s="19" t="s">
        <v>69</v>
      </c>
      <c r="B20" s="20" t="s">
        <v>70</v>
      </c>
      <c r="C20" s="16" t="s">
        <v>27</v>
      </c>
      <c r="D20" s="24" t="s">
        <v>71</v>
      </c>
      <c r="E20" s="21" t="s">
        <v>72</v>
      </c>
      <c r="F20" s="16" t="s">
        <v>29</v>
      </c>
      <c r="G20" s="16" t="s">
        <v>60</v>
      </c>
      <c r="H20" s="25">
        <v>229</v>
      </c>
      <c r="I20" s="25">
        <v>161</v>
      </c>
      <c r="J20" s="25">
        <v>161</v>
      </c>
      <c r="K20" s="25"/>
      <c r="L20" s="25"/>
      <c r="M20" s="64" t="s">
        <v>61</v>
      </c>
      <c r="N20" s="64" t="s">
        <v>54</v>
      </c>
      <c r="O20" s="58" t="s">
        <v>55</v>
      </c>
      <c r="P20" s="65" t="s">
        <v>56</v>
      </c>
    </row>
    <row r="21" spans="1:16" s="3" customFormat="1" ht="24">
      <c r="A21" s="26">
        <v>2</v>
      </c>
      <c r="B21" s="35" t="s">
        <v>73</v>
      </c>
      <c r="C21" s="33"/>
      <c r="D21" s="35"/>
      <c r="E21" s="36"/>
      <c r="F21" s="37"/>
      <c r="G21" s="33"/>
      <c r="H21" s="38">
        <v>1114</v>
      </c>
      <c r="I21" s="38">
        <v>217.1982294</v>
      </c>
      <c r="J21" s="38"/>
      <c r="K21" s="38"/>
      <c r="L21" s="38">
        <v>217.2</v>
      </c>
      <c r="M21" s="66"/>
      <c r="N21" s="67"/>
      <c r="O21" s="68"/>
      <c r="P21" s="63"/>
    </row>
    <row r="22" spans="1:16" ht="30.75" customHeight="1">
      <c r="A22" s="19" t="s">
        <v>25</v>
      </c>
      <c r="B22" s="39" t="s">
        <v>74</v>
      </c>
      <c r="C22" s="16" t="s">
        <v>27</v>
      </c>
      <c r="D22" s="30" t="s">
        <v>42</v>
      </c>
      <c r="E22" s="30" t="s">
        <v>75</v>
      </c>
      <c r="F22" s="16" t="s">
        <v>76</v>
      </c>
      <c r="G22" s="16" t="s">
        <v>77</v>
      </c>
      <c r="H22" s="25">
        <v>520</v>
      </c>
      <c r="I22" s="25">
        <v>100.6782294</v>
      </c>
      <c r="J22" s="25"/>
      <c r="K22" s="25"/>
      <c r="L22" s="25">
        <v>100.68</v>
      </c>
      <c r="M22" s="11" t="s">
        <v>78</v>
      </c>
      <c r="N22" s="11" t="s">
        <v>79</v>
      </c>
      <c r="O22" s="59" t="s">
        <v>55</v>
      </c>
      <c r="P22" s="11" t="s">
        <v>80</v>
      </c>
    </row>
    <row r="23" spans="1:16" ht="30.75" customHeight="1">
      <c r="A23" s="19" t="s">
        <v>33</v>
      </c>
      <c r="B23" s="39" t="s">
        <v>81</v>
      </c>
      <c r="C23" s="16" t="s">
        <v>27</v>
      </c>
      <c r="D23" s="30" t="s">
        <v>67</v>
      </c>
      <c r="E23" s="30" t="s">
        <v>75</v>
      </c>
      <c r="F23" s="16" t="s">
        <v>76</v>
      </c>
      <c r="G23" s="16" t="s">
        <v>77</v>
      </c>
      <c r="H23" s="16">
        <v>594</v>
      </c>
      <c r="I23" s="39">
        <f>J23+K23+L23</f>
        <v>116.52</v>
      </c>
      <c r="J23" s="16"/>
      <c r="K23" s="16"/>
      <c r="L23" s="16">
        <v>116.52</v>
      </c>
      <c r="M23" s="11" t="s">
        <v>82</v>
      </c>
      <c r="N23" s="11" t="s">
        <v>79</v>
      </c>
      <c r="O23" s="59" t="s">
        <v>55</v>
      </c>
      <c r="P23" s="11" t="s">
        <v>80</v>
      </c>
    </row>
    <row r="24" spans="1:16" ht="14.25">
      <c r="A24" s="26" t="s">
        <v>83</v>
      </c>
      <c r="B24" s="40" t="s">
        <v>84</v>
      </c>
      <c r="C24" s="41"/>
      <c r="D24" s="41"/>
      <c r="E24" s="41"/>
      <c r="F24" s="16"/>
      <c r="G24" s="41"/>
      <c r="H24" s="26">
        <v>120.6</v>
      </c>
      <c r="I24" s="26">
        <v>120.6</v>
      </c>
      <c r="J24" s="69"/>
      <c r="K24" s="69"/>
      <c r="L24" s="26">
        <v>120.6</v>
      </c>
      <c r="M24" s="70"/>
      <c r="N24" s="70"/>
      <c r="O24" s="71"/>
      <c r="P24" s="72"/>
    </row>
    <row r="25" spans="1:16" ht="49.5" customHeight="1">
      <c r="A25" s="16">
        <v>1</v>
      </c>
      <c r="B25" s="30" t="s">
        <v>85</v>
      </c>
      <c r="C25" s="16" t="s">
        <v>27</v>
      </c>
      <c r="D25" s="16" t="s">
        <v>27</v>
      </c>
      <c r="E25" s="16" t="s">
        <v>86</v>
      </c>
      <c r="F25" s="16" t="s">
        <v>29</v>
      </c>
      <c r="G25" s="39" t="s">
        <v>87</v>
      </c>
      <c r="H25" s="16">
        <v>120.6</v>
      </c>
      <c r="I25" s="16">
        <v>120.6</v>
      </c>
      <c r="J25" s="16"/>
      <c r="K25" s="16"/>
      <c r="L25" s="16">
        <v>120.6</v>
      </c>
      <c r="M25" s="11" t="s">
        <v>88</v>
      </c>
      <c r="N25" s="11" t="s">
        <v>89</v>
      </c>
      <c r="O25" s="59" t="s">
        <v>90</v>
      </c>
      <c r="P25" s="72"/>
    </row>
    <row r="27" ht="14.25">
      <c r="F27" s="42"/>
    </row>
    <row r="30" ht="14.25">
      <c r="F30" s="43"/>
    </row>
    <row r="31" ht="14.25">
      <c r="F31" s="44"/>
    </row>
    <row r="32" ht="14.25">
      <c r="F32" s="44"/>
    </row>
  </sheetData>
  <sheetProtection/>
  <autoFilter ref="A4:R25"/>
  <mergeCells count="14">
    <mergeCell ref="A2:O2"/>
    <mergeCell ref="I3:L3"/>
    <mergeCell ref="A3:A4"/>
    <mergeCell ref="B3:B4"/>
    <mergeCell ref="C3:C4"/>
    <mergeCell ref="D3:D4"/>
    <mergeCell ref="E3:E4"/>
    <mergeCell ref="F3:F4"/>
    <mergeCell ref="G3:G4"/>
    <mergeCell ref="H3:H4"/>
    <mergeCell ref="M3:M4"/>
    <mergeCell ref="N3:N4"/>
    <mergeCell ref="O3:O4"/>
    <mergeCell ref="P3:P4"/>
  </mergeCells>
  <printOptions/>
  <pageMargins left="0.3576388888888889" right="0.3576388888888889" top="0.60625" bottom="0.8027777777777778" header="0.5118055555555555" footer="0.5118055555555555"/>
  <pageSetup fitToHeight="0" fitToWidth="1" horizontalDpi="600" verticalDpi="600" orientation="landscape" paperSize="9" scale="74"/>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邓志勇</dc:creator>
  <cp:keywords/>
  <dc:description/>
  <cp:lastModifiedBy>宿命的风</cp:lastModifiedBy>
  <dcterms:created xsi:type="dcterms:W3CDTF">2016-11-05T19:30:22Z</dcterms:created>
  <dcterms:modified xsi:type="dcterms:W3CDTF">2024-03-07T02:44:31Z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2052-12.1.0.16388</vt:lpwstr>
  </property>
  <property fmtid="{D5CDD505-2E9C-101B-9397-08002B2CF9AE}" pid="4" name="I">
    <vt:lpwstr>CAC2DE2A4B024AC3ACBC78574CD867F8</vt:lpwstr>
  </property>
  <property fmtid="{D5CDD505-2E9C-101B-9397-08002B2CF9AE}" pid="5" name="KSOReadingLayo">
    <vt:bool>true</vt:bool>
  </property>
</Properties>
</file>